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2-м" sheetId="3" r:id="rId1"/>
    <sheet name="4-1" sheetId="4" r:id="rId2"/>
    <sheet name="4-2" sheetId="5" r:id="rId3"/>
    <sheet name="4-3" sheetId="6" r:id="rId4"/>
    <sheet name="Лист1" sheetId="7" r:id="rId5"/>
  </sheets>
  <definedNames>
    <definedName name="_xlnm.Print_Area" localSheetId="0">'2-м'!$A$1:$I$101</definedName>
  </definedNames>
  <calcPr calcId="124519"/>
</workbook>
</file>

<file path=xl/calcChain.xml><?xml version="1.0" encoding="utf-8"?>
<calcChain xmlns="http://schemas.openxmlformats.org/spreadsheetml/2006/main">
  <c r="H58" i="3"/>
  <c r="J71" i="6" l="1"/>
  <c r="J68"/>
  <c r="J65"/>
  <c r="J57"/>
  <c r="J53"/>
  <c r="J50"/>
  <c r="J47"/>
  <c r="J33"/>
  <c r="J29"/>
  <c r="J28"/>
  <c r="D71"/>
  <c r="D68"/>
  <c r="D63" s="1"/>
  <c r="D57"/>
  <c r="D53"/>
  <c r="D50"/>
  <c r="D47"/>
  <c r="D33"/>
  <c r="D29"/>
  <c r="D28" s="1"/>
  <c r="D75" i="5"/>
  <c r="D70"/>
  <c r="D69" s="1"/>
  <c r="D27"/>
  <c r="I84"/>
  <c r="I78"/>
  <c r="I75"/>
  <c r="I72"/>
  <c r="I70"/>
  <c r="I69" s="1"/>
  <c r="I54"/>
  <c r="D54"/>
  <c r="D40" s="1"/>
  <c r="D34" s="1"/>
  <c r="D33" s="1"/>
  <c r="I40"/>
  <c r="I34" s="1"/>
  <c r="I36"/>
  <c r="D36"/>
  <c r="I35"/>
  <c r="D35"/>
  <c r="M86" i="4"/>
  <c r="L86"/>
  <c r="K86"/>
  <c r="J86"/>
  <c r="D86"/>
  <c r="M80"/>
  <c r="L80"/>
  <c r="K80"/>
  <c r="J80"/>
  <c r="D80"/>
  <c r="M77"/>
  <c r="L77"/>
  <c r="K77"/>
  <c r="J77"/>
  <c r="D77"/>
  <c r="M74"/>
  <c r="M72" s="1"/>
  <c r="M71" s="1"/>
  <c r="L74"/>
  <c r="K74"/>
  <c r="K72" s="1"/>
  <c r="K71" s="1"/>
  <c r="J74"/>
  <c r="D74"/>
  <c r="D72" s="1"/>
  <c r="D71" s="1"/>
  <c r="L72"/>
  <c r="L71" s="1"/>
  <c r="J72"/>
  <c r="J71" s="1"/>
  <c r="M56"/>
  <c r="L56"/>
  <c r="K56"/>
  <c r="J56"/>
  <c r="D56"/>
  <c r="M48"/>
  <c r="M41" s="1"/>
  <c r="L48"/>
  <c r="K48"/>
  <c r="K41" s="1"/>
  <c r="J48"/>
  <c r="D48"/>
  <c r="D41"/>
  <c r="L41"/>
  <c r="J41"/>
  <c r="J37"/>
  <c r="J36" s="1"/>
  <c r="M37"/>
  <c r="M36" s="1"/>
  <c r="L37"/>
  <c r="K37"/>
  <c r="K36" s="1"/>
  <c r="D37"/>
  <c r="D36" s="1"/>
  <c r="L36"/>
  <c r="L35" s="1"/>
  <c r="L34" s="1"/>
  <c r="D28"/>
  <c r="D62" i="6" l="1"/>
  <c r="D26" s="1"/>
  <c r="J63"/>
  <c r="J62" s="1"/>
  <c r="J26" s="1"/>
  <c r="I33" i="5"/>
  <c r="J35" i="4"/>
  <c r="J34" s="1"/>
  <c r="D35"/>
  <c r="D34" s="1"/>
  <c r="K35"/>
  <c r="K34" s="1"/>
  <c r="M35"/>
  <c r="M34" s="1"/>
  <c r="E48" i="3" l="1"/>
  <c r="F48"/>
  <c r="G48"/>
  <c r="H48"/>
  <c r="I48"/>
  <c r="E41"/>
  <c r="F41"/>
  <c r="G41"/>
  <c r="H41"/>
  <c r="H34" s="1"/>
  <c r="I41"/>
  <c r="E34"/>
  <c r="F34"/>
  <c r="G34"/>
  <c r="I34"/>
  <c r="E30"/>
  <c r="E29" s="1"/>
  <c r="F30"/>
  <c r="F29" s="1"/>
  <c r="G30"/>
  <c r="G29" s="1"/>
  <c r="G27" s="1"/>
  <c r="G26" s="1"/>
  <c r="H30"/>
  <c r="H29" s="1"/>
  <c r="I30"/>
  <c r="I29" s="1"/>
  <c r="E27" l="1"/>
  <c r="E26" s="1"/>
  <c r="I27"/>
  <c r="I26" s="1"/>
  <c r="H27"/>
  <c r="H26" s="1"/>
  <c r="F27"/>
  <c r="F26" s="1"/>
  <c r="D30"/>
  <c r="D48"/>
  <c r="D29" l="1"/>
  <c r="D41"/>
  <c r="D34" s="1"/>
  <c r="D27" l="1"/>
  <c r="D26" l="1"/>
</calcChain>
</file>

<file path=xl/sharedStrings.xml><?xml version="1.0" encoding="utf-8"?>
<sst xmlns="http://schemas.openxmlformats.org/spreadsheetml/2006/main" count="1318" uniqueCount="182">
  <si>
    <t>Додаток 1</t>
  </si>
  <si>
    <t>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</t>
  </si>
  <si>
    <t>(пункт 1 розділу ІІ)</t>
  </si>
  <si>
    <t>Звіт</t>
  </si>
  <si>
    <r>
      <t xml:space="preserve">про надходження та використання коштів загального фонду (форма № 2д, </t>
    </r>
    <r>
      <rPr>
        <b/>
        <u/>
        <sz val="12"/>
        <color theme="1"/>
        <rFont val="Times New Roman"/>
        <family val="1"/>
        <charset val="204"/>
      </rPr>
      <t>№ 2м</t>
    </r>
    <r>
      <rPr>
        <b/>
        <sz val="12"/>
        <color theme="1"/>
        <rFont val="Times New Roman"/>
        <family val="1"/>
        <charset val="204"/>
      </rPr>
      <t>)</t>
    </r>
  </si>
  <si>
    <t>Коди</t>
  </si>
  <si>
    <r>
      <t xml:space="preserve">Організаційно-правова форма господарювання </t>
    </r>
    <r>
      <rPr>
        <sz val="10"/>
        <color theme="1"/>
        <rFont val="Times New Roman"/>
        <family val="1"/>
        <charset val="204"/>
      </rPr>
      <t>_Державна організація (установа, заклад)________________________________________  за КОПФГ</t>
    </r>
  </si>
  <si>
    <r>
      <t xml:space="preserve">Код та назва відомчої класифікації видатків та кредитування державного бюджету </t>
    </r>
    <r>
      <rPr>
        <sz val="10"/>
        <color theme="1"/>
        <rFont val="Times New Roman"/>
        <family val="1"/>
        <charset val="204"/>
      </rPr>
      <t>_____________________________________________</t>
    </r>
  </si>
  <si>
    <r>
      <t xml:space="preserve">Код та назва програмної класифікації видатків та кредитування державного бюджету </t>
    </r>
    <r>
      <rPr>
        <sz val="10"/>
        <color theme="1"/>
        <rFont val="Times New Roman"/>
        <family val="1"/>
        <charset val="204"/>
      </rPr>
      <t>__________________________________________</t>
    </r>
  </si>
  <si>
    <r>
      <t xml:space="preserve">Код та назва типової відомчої класифікації видатків та кредитування місцевих бюджетів </t>
    </r>
    <r>
      <rPr>
        <u/>
        <sz val="11"/>
        <color rgb="FF000000"/>
        <rFont val="Times New Roman"/>
        <family val="1"/>
        <charset val="204"/>
      </rPr>
      <t xml:space="preserve">10 </t>
    </r>
    <r>
      <rPr>
        <u/>
        <sz val="11"/>
        <color theme="1"/>
        <rFont val="Times New Roman"/>
        <family val="1"/>
        <charset val="204"/>
      </rPr>
      <t>Орган</t>
    </r>
    <r>
      <rPr>
        <u/>
        <vertAlign val="superscript"/>
        <sz val="11"/>
        <color theme="1"/>
        <rFont val="Times New Roman"/>
        <family val="1"/>
        <charset val="204"/>
      </rPr>
      <t>*</t>
    </r>
    <r>
      <rPr>
        <u/>
        <sz val="11"/>
        <color theme="1"/>
        <rFont val="Times New Roman"/>
        <family val="1"/>
        <charset val="204"/>
      </rPr>
      <t xml:space="preserve"> з питань освіти і науки, молоді та спорту</t>
    </r>
  </si>
  <si>
    <r>
      <t xml:space="preserve">Періодичність: </t>
    </r>
    <r>
      <rPr>
        <u/>
        <sz val="9"/>
        <color theme="1"/>
        <rFont val="Times New Roman"/>
        <family val="1"/>
        <charset val="204"/>
      </rPr>
      <t>квартальна</t>
    </r>
    <r>
      <rPr>
        <sz val="9"/>
        <color theme="1"/>
        <rFont val="Times New Roman"/>
        <family val="1"/>
        <charset val="204"/>
      </rPr>
      <t>, річна.</t>
    </r>
  </si>
  <si>
    <t>Одиниця виміру: грн, коп.</t>
  </si>
  <si>
    <t>Показники</t>
  </si>
  <si>
    <t>Код рядка</t>
  </si>
  <si>
    <r>
      <t xml:space="preserve">Затверджено на </t>
    </r>
    <r>
      <rPr>
        <sz val="9"/>
        <color theme="1"/>
        <rFont val="Times New Roman"/>
        <family val="1"/>
        <charset val="204"/>
      </rPr>
      <t>звітний</t>
    </r>
    <r>
      <rPr>
        <sz val="9"/>
        <color rgb="FF000000"/>
        <rFont val="Times New Roman"/>
        <family val="1"/>
        <charset val="204"/>
      </rPr>
      <t xml:space="preserve"> рік</t>
    </r>
  </si>
  <si>
    <r>
      <t>Затверджено на звітний період (рік)</t>
    </r>
    <r>
      <rPr>
        <vertAlign val="superscript"/>
        <sz val="9"/>
        <color rgb="FF000000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</si>
  <si>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</si>
  <si>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</si>
  <si>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r>
      <t xml:space="preserve">Видатки та надання кредитів - </t>
    </r>
    <r>
      <rPr>
        <sz val="9"/>
        <color rgb="FF000000"/>
        <rFont val="Times New Roman"/>
        <family val="1"/>
        <charset val="204"/>
      </rPr>
      <t xml:space="preserve"> усього</t>
    </r>
  </si>
  <si>
    <t>Х</t>
  </si>
  <si>
    <t>Оплата праці і нарахування на заробітну плату</t>
  </si>
  <si>
    <t xml:space="preserve">Оплата праці </t>
  </si>
  <si>
    <t xml:space="preserve"> Заробітна плата</t>
  </si>
  <si>
    <t xml:space="preserve">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</si>
  <si>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</si>
  <si>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</si>
  <si>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</si>
  <si>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</si>
  <si>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</si>
  <si>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</si>
  <si>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</si>
  <si>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</si>
  <si>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</si>
  <si>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Оплата теплопостачання</t>
  </si>
  <si>
    <t xml:space="preserve"> Оплата водопостачання  та водовідведення</t>
  </si>
  <si>
    <t xml:space="preserve"> Оплата електроенергії</t>
  </si>
  <si>
    <t xml:space="preserve"> Оплата природного газу</t>
  </si>
  <si>
    <t xml:space="preserve"> Оплата інших енергоносіїв</t>
  </si>
  <si>
    <t xml:space="preserve"> Оплата енергосервісу</t>
  </si>
  <si>
    <t>Дослідження і розробки, окремі заходи по реалізації державних (регіональних) програм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</si>
  <si>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</si>
  <si>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</si>
  <si>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</si>
  <si>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</si>
  <si>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</si>
  <si>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</si>
  <si>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</si>
  <si>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</si>
  <si>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</si>
  <si>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</si>
  <si>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</si>
  <si>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</si>
  <si>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</si>
  <si>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</si>
  <si>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</si>
  <si>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</si>
  <si>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 xml:space="preserve"> 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</si>
  <si>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</si>
  <si>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</si>
  <si>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Капітальний ремонт житлового фонду (приміщень)</t>
  </si>
  <si>
    <t xml:space="preserve"> Капітальний ремонт інших об’єктів </t>
  </si>
  <si>
    <t xml:space="preserve">Реконструкція  та  реставрація </t>
  </si>
  <si>
    <r>
      <t xml:space="preserve"> </t>
    </r>
    <r>
      <rPr>
        <sz val="9"/>
        <color theme="1"/>
        <rFont val="Times New Roman"/>
        <family val="1"/>
        <charset val="204"/>
      </rPr>
      <t>Реконструкція житлового фонду (приміщень)</t>
    </r>
  </si>
  <si>
    <r>
      <t xml:space="preserve"> </t>
    </r>
    <r>
      <rPr>
        <sz val="9"/>
        <color theme="1"/>
        <rFont val="Times New Roman"/>
        <family val="1"/>
        <charset val="204"/>
      </rPr>
      <t>Реконструкція та реставрація  інших об’єктів</t>
    </r>
  </si>
  <si>
    <r>
      <t xml:space="preserve"> </t>
    </r>
    <r>
      <rPr>
        <sz val="9"/>
        <color theme="1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</si>
  <si>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</si>
  <si>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</si>
  <si>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</si>
  <si>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</si>
  <si>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</si>
  <si>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</si>
  <si>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</si>
  <si>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</si>
  <si>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</si>
  <si>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>Зовнішнє кредитування</t>
  </si>
  <si>
    <t>Надання зовнішніх кредитів</t>
  </si>
  <si>
    <t xml:space="preserve"> Інші видатки</t>
  </si>
  <si>
    <t xml:space="preserve"> Нерозподілені видатки</t>
  </si>
  <si>
    <r>
      <t>1</t>
    </r>
    <r>
      <rPr>
        <sz val="8"/>
        <color theme="1"/>
        <rFont val="Times New Roman"/>
        <family val="1"/>
        <charset val="204"/>
      </rPr>
      <t>Заповнюється розпорядниками бюджетних коштів.</t>
    </r>
  </si>
  <si>
    <t>Керівник</t>
  </si>
  <si>
    <t>___________________</t>
  </si>
  <si>
    <t>_____________________________</t>
  </si>
  <si>
    <r>
      <t xml:space="preserve">             </t>
    </r>
    <r>
      <rPr>
        <sz val="9"/>
        <color theme="1"/>
        <rFont val="Times New Roman"/>
        <family val="1"/>
        <charset val="204"/>
      </rPr>
      <t>(підпис)</t>
    </r>
  </si>
  <si>
    <t>(ініціали, прізвище)</t>
  </si>
  <si>
    <t>Головний бухгалтер</t>
  </si>
  <si>
    <t>"___"_____________20___року</t>
  </si>
  <si>
    <r>
      <t xml:space="preserve">Установа </t>
    </r>
    <r>
      <rPr>
        <u/>
        <sz val="11"/>
        <color theme="1"/>
        <rFont val="Times New Roman"/>
        <family val="1"/>
        <charset val="204"/>
      </rPr>
      <t>Зміївський ліцей № 1 імені двічі Героя Радянського Союзу З.К.Слюсаренка Зміївської районної ради Харківської області</t>
    </r>
    <r>
      <rPr>
        <sz val="11"/>
        <color theme="1"/>
        <rFont val="Times New Roman"/>
        <family val="1"/>
        <charset val="204"/>
      </rPr>
      <t>_</t>
    </r>
    <r>
      <rPr>
        <sz val="10"/>
        <color theme="1"/>
        <rFont val="Times New Roman"/>
        <family val="1"/>
        <charset val="204"/>
      </rPr>
      <t xml:space="preserve"> за ЄДРПОУ</t>
    </r>
  </si>
  <si>
    <r>
      <t>Територія</t>
    </r>
    <r>
      <rPr>
        <sz val="10"/>
        <color theme="1"/>
        <rFont val="Times New Roman"/>
        <family val="1"/>
        <charset val="204"/>
      </rPr>
      <t xml:space="preserve"> _</t>
    </r>
    <r>
      <rPr>
        <sz val="11"/>
        <color theme="1"/>
        <rFont val="Times New Roman"/>
        <family val="1"/>
        <charset val="204"/>
      </rPr>
      <t>м.Зміїв</t>
    </r>
    <r>
      <rPr>
        <sz val="10"/>
        <color theme="1"/>
        <rFont val="Times New Roman"/>
        <family val="1"/>
        <charset val="204"/>
      </rPr>
      <t xml:space="preserve"> ________________________________________________________________________________________________  за КОАТУУ</t>
    </r>
  </si>
  <si>
    <r>
      <t>Код та назва програмної класифікації видатків та кредитування місцевих бюджетів (</t>
    </r>
    <r>
      <rPr>
        <b/>
        <sz val="10"/>
        <color theme="1"/>
        <rFont val="Times New Roman"/>
        <family val="1"/>
        <charset val="204"/>
      </rPr>
      <t xml:space="preserve">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  </r>
    <r>
      <rPr>
        <sz val="10"/>
        <color theme="1"/>
        <rFont val="Times New Roman"/>
        <family val="1"/>
        <charset val="204"/>
      </rPr>
      <t>1011020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колегіумами.</t>
    </r>
  </si>
  <si>
    <t>КЕКВ та/або ККК</t>
  </si>
  <si>
    <t>Касові за звітний період (рік)</t>
  </si>
  <si>
    <t>Залишок на кінець звітного періоду (року)</t>
  </si>
  <si>
    <r>
      <rPr>
        <sz val="9"/>
        <color theme="1"/>
        <rFont val="Times New Roman"/>
        <family val="1"/>
        <charset val="204"/>
      </rPr>
      <t xml:space="preserve"> у тому числі:                                                                                                                </t>
    </r>
    <r>
      <rPr>
        <b/>
        <sz val="9"/>
        <color theme="1"/>
        <rFont val="Times New Roman"/>
        <family val="1"/>
        <charset val="204"/>
      </rPr>
      <t>Поточні видатки</t>
    </r>
  </si>
  <si>
    <t>Надання кредитів органам державного управління інших  рівнів</t>
  </si>
  <si>
    <t>Надання кредитів підприємствам, установам, організаціям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</si>
  <si>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</si>
  <si>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 до заходів розвитку</t>
  </si>
  <si>
    <t>Надання інших внутрішніх кредитів</t>
  </si>
  <si>
    <t>!!!!!!!!Замена на свою назву та свій ЕРПОУ</t>
  </si>
  <si>
    <t>Додаток 2</t>
  </si>
  <si>
    <t>КЕКВ</t>
  </si>
  <si>
    <t>Затвер-джено на звітний рік</t>
  </si>
  <si>
    <t>Перера-ховано залишок</t>
  </si>
  <si>
    <t>Отримано залишок</t>
  </si>
  <si>
    <t>усього</t>
  </si>
  <si>
    <t>у тому числі на рахунках в установах банків</t>
  </si>
  <si>
    <t>у тому числі</t>
  </si>
  <si>
    <t>перераховані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</si>
  <si>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</si>
  <si>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</si>
  <si>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</si>
  <si>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</si>
  <si>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</si>
  <si>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порядку майна (крім нерухомого майна)</t>
  </si>
  <si>
    <t>Фінансування</t>
  </si>
  <si>
    <t>Заробітна плата</t>
  </si>
  <si>
    <t>Грошове  забезпечення  військовослужбовців</t>
  </si>
  <si>
    <t xml:space="preserve"> Оплата водопостачання  та</t>
  </si>
  <si>
    <t xml:space="preserve"> водовідведення</t>
  </si>
  <si>
    <t>Дослідження і розробки,  окремі заходи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</si>
  <si>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</si>
  <si>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Капітальні  видатки</t>
  </si>
  <si>
    <t>Капітальне будівництво     (придбання) житла</t>
  </si>
  <si>
    <t xml:space="preserve">Капітальне будівництво (придбання) інших об’єктів </t>
  </si>
  <si>
    <t>Капітальний ремонт житлового фонду (приміщень)</t>
  </si>
  <si>
    <t xml:space="preserve">Капітальний ремонт інших об’єктів </t>
  </si>
  <si>
    <t xml:space="preserve">Реконструкція та реставрація </t>
  </si>
  <si>
    <t>Реконструкція житлового фонду (приміщень)</t>
  </si>
  <si>
    <t>Реконструкція та реставрація інших об’єктів</t>
  </si>
  <si>
    <t>Реставрація пам’яток культури, історії та архітектури</t>
  </si>
  <si>
    <t>Придбання землі та нематеріальних активів</t>
  </si>
  <si>
    <t>Капітальні трансферти  урядам іноземних держав  та міжнародним організаціям</t>
  </si>
  <si>
    <r>
      <t xml:space="preserve">про надходження і використання коштів, отриманих як плата за послуги (форма № 4-1д, </t>
    </r>
    <r>
      <rPr>
        <b/>
        <u/>
        <sz val="12"/>
        <color theme="1"/>
        <rFont val="Times New Roman"/>
        <family val="1"/>
        <charset val="204"/>
      </rPr>
      <t>№ 4-1м</t>
    </r>
    <r>
      <rPr>
        <b/>
        <sz val="12"/>
        <color theme="1"/>
        <rFont val="Times New Roman"/>
        <family val="1"/>
        <charset val="204"/>
      </rPr>
      <t>),</t>
    </r>
  </si>
  <si>
    <r>
      <t xml:space="preserve">Надходження коштів - </t>
    </r>
    <r>
      <rPr>
        <sz val="9"/>
        <color theme="1"/>
        <rFont val="Times New Roman"/>
        <family val="1"/>
        <charset val="204"/>
      </rPr>
      <t>усього</t>
    </r>
  </si>
  <si>
    <r>
      <t xml:space="preserve">Видатки - </t>
    </r>
    <r>
      <rPr>
        <sz val="9"/>
        <color theme="1"/>
        <rFont val="Times New Roman"/>
        <family val="1"/>
        <charset val="204"/>
      </rPr>
      <t>усього</t>
    </r>
  </si>
  <si>
    <r>
      <rPr>
        <sz val="9"/>
        <color rgb="FF000000"/>
        <rFont val="Times New Roman"/>
        <family val="1"/>
        <charset val="204"/>
      </rPr>
      <t xml:space="preserve"> у тому числі: </t>
    </r>
    <r>
      <rPr>
        <b/>
        <sz val="9"/>
        <color rgb="FF000000"/>
        <rFont val="Times New Roman"/>
        <family val="1"/>
        <charset val="204"/>
      </rPr>
      <t>Поточні видатки</t>
    </r>
  </si>
  <si>
    <r>
      <t>Капітальні трансферти підпри</t>
    </r>
    <r>
      <rPr>
        <i/>
        <sz val="9"/>
        <color rgb="FF000000"/>
        <rFont val="Times New Roman"/>
        <family val="1"/>
        <charset val="204"/>
      </rPr>
      <t>ємствам (установам, організаціям)</t>
    </r>
  </si>
  <si>
    <r>
      <t xml:space="preserve">Установа </t>
    </r>
    <r>
      <rPr>
        <u/>
        <sz val="11"/>
        <color theme="1"/>
        <rFont val="Times New Roman"/>
        <family val="1"/>
        <charset val="204"/>
      </rPr>
      <t>Зміївський ліцей № 1 імені двічі Героя Радянського Союзу З.К.Слюсаренка Зміївської районної ради Харківської області</t>
    </r>
    <r>
      <rPr>
        <sz val="11"/>
        <color theme="1"/>
        <rFont val="Times New Roman"/>
        <family val="1"/>
        <charset val="204"/>
      </rPr>
      <t>___________</t>
    </r>
    <r>
      <rPr>
        <sz val="10"/>
        <color theme="1"/>
        <rFont val="Times New Roman"/>
        <family val="1"/>
        <charset val="204"/>
      </rPr>
      <t xml:space="preserve"> за ЄДРПОУ</t>
    </r>
  </si>
  <si>
    <r>
      <t>Територія</t>
    </r>
    <r>
      <rPr>
        <sz val="10"/>
        <color theme="1"/>
        <rFont val="Times New Roman"/>
        <family val="1"/>
        <charset val="204"/>
      </rPr>
      <t xml:space="preserve"> _</t>
    </r>
    <r>
      <rPr>
        <sz val="11"/>
        <color theme="1"/>
        <rFont val="Times New Roman"/>
        <family val="1"/>
        <charset val="204"/>
      </rPr>
      <t>м.Зміїв</t>
    </r>
    <r>
      <rPr>
        <sz val="10"/>
        <color theme="1"/>
        <rFont val="Times New Roman"/>
        <family val="1"/>
        <charset val="204"/>
      </rPr>
      <t xml:space="preserve"> _________________________________________________________________________________________________________________  за КОАТУУ</t>
    </r>
  </si>
  <si>
    <r>
      <t xml:space="preserve">Організаційно-правова форма господарювання </t>
    </r>
    <r>
      <rPr>
        <sz val="10"/>
        <color theme="1"/>
        <rFont val="Times New Roman"/>
        <family val="1"/>
        <charset val="204"/>
      </rPr>
      <t>_Державна організація (установа, заклад)__________________________________________________  за КОПФГ</t>
    </r>
  </si>
  <si>
    <t>Додаток 3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</si>
  <si>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</si>
  <si>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приватній власності фізичних або юридичних осіб</t>
  </si>
  <si>
    <r>
  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</t>
    </r>
    <r>
      <rPr>
        <sz val="9"/>
        <color rgb="FF000000"/>
        <rFont val="Times New Roman"/>
        <family val="1"/>
        <charset val="204"/>
      </rPr>
      <t>кошти, що отримують</t>
    </r>
    <r>
      <rPr>
        <sz val="9"/>
        <color theme="1"/>
        <rFont val="Times New Roman"/>
        <family val="1"/>
        <charset val="204"/>
      </rPr>
      <t xml:space="preserve">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  </r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</si>
  <si>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</si>
  <si>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 xml:space="preserve">Видатки та надання кредитів - </t>
    </r>
    <r>
      <rPr>
        <sz val="9"/>
        <color theme="1"/>
        <rFont val="Times New Roman"/>
        <family val="1"/>
        <charset val="204"/>
      </rPr>
      <t xml:space="preserve">усього </t>
    </r>
  </si>
  <si>
    <t>Оплата праці</t>
  </si>
  <si>
    <t xml:space="preserve">Нарахування на  оплату праці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</si>
  <si>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</si>
  <si>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</si>
  <si>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</si>
  <si>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</si>
  <si>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</si>
  <si>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</si>
  <si>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</si>
  <si>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</si>
  <si>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 урядам іноземних держав та міжнародним організаціям</t>
  </si>
  <si>
    <t>Капітальне будівництво (придбання) житла</t>
  </si>
  <si>
    <t xml:space="preserve">Капітальне  будівництво (придбання) інших        об’єктів </t>
  </si>
  <si>
    <t>Капітальний ремонт житлового фонду  (приміщень)</t>
  </si>
  <si>
    <t>Капітальні трансферти урядам іноземних держав та міжнародним організаціям</t>
  </si>
  <si>
    <t>Надання кредитів органам державного   управління інших  рівнів</t>
  </si>
  <si>
    <r>
      <t xml:space="preserve">про надходження і використання коштів, отриманих як плата за послуги (форма № 4-2д, </t>
    </r>
    <r>
      <rPr>
        <b/>
        <u/>
        <sz val="12"/>
        <color theme="1"/>
        <rFont val="Times New Roman"/>
        <family val="1"/>
        <charset val="204"/>
      </rPr>
      <t>№ 4-2м</t>
    </r>
    <r>
      <rPr>
        <b/>
        <sz val="12"/>
        <color theme="1"/>
        <rFont val="Times New Roman"/>
        <family val="1"/>
        <charset val="204"/>
      </rPr>
      <t>)</t>
    </r>
  </si>
  <si>
    <t>Додаток 4</t>
  </si>
  <si>
    <r>
      <t xml:space="preserve">про надходження і використання коштів, отриманих як плата за послуги (форма № 4-3д, </t>
    </r>
    <r>
      <rPr>
        <b/>
        <u/>
        <sz val="12"/>
        <color theme="1"/>
        <rFont val="Times New Roman"/>
        <family val="1"/>
        <charset val="204"/>
      </rPr>
      <t>№ 4-3м</t>
    </r>
    <r>
      <rPr>
        <b/>
        <sz val="12"/>
        <color theme="1"/>
        <rFont val="Times New Roman"/>
        <family val="1"/>
        <charset val="204"/>
      </rPr>
      <t>),</t>
    </r>
  </si>
  <si>
    <t>у тому числі перера-ховані з рахунків в установах банків</t>
  </si>
  <si>
    <r>
      <t>Видатки та надання кредитів</t>
    </r>
    <r>
      <rPr>
        <sz val="9"/>
        <color theme="1"/>
        <rFont val="Times New Roman"/>
        <family val="1"/>
        <charset val="204"/>
      </rPr>
      <t xml:space="preserve"> - усього </t>
    </r>
  </si>
  <si>
    <t>Грошове  забезпечення військовослужбовців</t>
  </si>
  <si>
    <t>Оплата теплопостачання</t>
  </si>
  <si>
    <t>Оплата водопостачання 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</si>
  <si>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</si>
  <si>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</si>
  <si>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</si>
  <si>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</si>
  <si>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 xml:space="preserve">Капітальне  будівництво (придбання) інших об’єктів </t>
  </si>
  <si>
    <t>Реконструкція  та реставрація інших об’єктів</t>
  </si>
  <si>
    <t>Інші видатки</t>
  </si>
  <si>
    <r>
      <rPr>
        <sz val="9"/>
        <color rgb="FF000000"/>
        <rFont val="Times New Roman"/>
        <family val="1"/>
        <charset val="204"/>
      </rPr>
      <t xml:space="preserve">у тому числі: </t>
    </r>
    <r>
      <rPr>
        <b/>
        <sz val="9"/>
        <color rgb="FF000000"/>
        <rFont val="Times New Roman"/>
        <family val="1"/>
        <charset val="204"/>
      </rPr>
      <t>Поточні  видатки</t>
    </r>
  </si>
  <si>
    <r>
      <t>Код та назва типової відомчої класифікації видатків та кредитування місцевих бюджетів 06</t>
    </r>
    <r>
      <rPr>
        <u/>
        <sz val="11"/>
        <color rgb="FF000000"/>
        <rFont val="Times New Roman"/>
        <family val="1"/>
        <charset val="204"/>
      </rPr>
      <t xml:space="preserve"> </t>
    </r>
    <r>
      <rPr>
        <u/>
        <sz val="11"/>
        <color theme="1"/>
        <rFont val="Times New Roman"/>
        <family val="1"/>
        <charset val="204"/>
      </rPr>
      <t>Орган</t>
    </r>
    <r>
      <rPr>
        <u/>
        <vertAlign val="superscript"/>
        <sz val="11"/>
        <color theme="1"/>
        <rFont val="Times New Roman"/>
        <family val="1"/>
        <charset val="204"/>
      </rPr>
      <t>*</t>
    </r>
    <r>
      <rPr>
        <u/>
        <sz val="11"/>
        <color theme="1"/>
        <rFont val="Times New Roman"/>
        <family val="1"/>
        <charset val="204"/>
      </rPr>
      <t xml:space="preserve"> з питань освіти і науки, молоді та спорту</t>
    </r>
  </si>
  <si>
    <r>
      <t>Код та назва програмної класифікації видатків та кредитування місцевих бюджетів (</t>
    </r>
    <r>
      <rPr>
        <b/>
        <sz val="10"/>
        <color theme="1"/>
        <rFont val="Times New Roman"/>
        <family val="1"/>
        <charset val="204"/>
      </rPr>
      <t>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061</t>
    </r>
    <r>
      <rPr>
        <sz val="10"/>
        <color theme="1"/>
        <rFont val="Times New Roman"/>
        <family val="1"/>
        <charset val="204"/>
      </rPr>
      <t>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колегіумами.</t>
    </r>
  </si>
  <si>
    <r>
      <t xml:space="preserve">                                                              за 9 місяців  2018 р.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</si>
  <si>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 xml:space="preserve">                                                              за ІІІ квартал 2018 р.</t>
    </r>
    <r>
      <rPr>
        <b/>
        <sz val="12"/>
        <color theme="1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</si>
</sst>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u/>
      <vertAlign val="superscript"/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vertAlign val="superscript"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7" fillId="0" borderId="0" xfId="0" applyFont="1"/>
    <xf numFmtId="0" fontId="11" fillId="0" borderId="0" xfId="0" applyFont="1" applyAlignment="1">
      <alignment vertical="top" wrapText="1"/>
    </xf>
    <xf numFmtId="0" fontId="22" fillId="0" borderId="0" xfId="0" applyFont="1"/>
    <xf numFmtId="0" fontId="7" fillId="0" borderId="0" xfId="0" applyFont="1" applyAlignment="1">
      <alignment horizontal="justify"/>
    </xf>
    <xf numFmtId="0" fontId="1" fillId="0" borderId="0" xfId="0" applyFont="1" applyAlignment="1"/>
    <xf numFmtId="0" fontId="2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3" fontId="23" fillId="0" borderId="1" xfId="0" applyNumberFormat="1" applyFont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2" borderId="0" xfId="0" applyFill="1"/>
    <xf numFmtId="4" fontId="23" fillId="0" borderId="1" xfId="0" applyNumberFormat="1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16" fillId="0" borderId="4" xfId="0" applyNumberFormat="1" applyFont="1" applyFill="1" applyBorder="1" applyAlignment="1">
      <alignment horizontal="center" vertical="top" wrapText="1"/>
    </xf>
    <xf numFmtId="4" fontId="0" fillId="0" borderId="0" xfId="0" applyNumberFormat="1" applyBorder="1"/>
    <xf numFmtId="4" fontId="1" fillId="0" borderId="1" xfId="0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4" fontId="16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vertical="top" wrapText="1"/>
    </xf>
    <xf numFmtId="4" fontId="16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 wrapText="1"/>
    </xf>
    <xf numFmtId="2" fontId="18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9" fillId="0" borderId="1" xfId="0" applyNumberFormat="1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center" vertical="top" wrapText="1"/>
    </xf>
    <xf numFmtId="2" fontId="0" fillId="0" borderId="0" xfId="0" applyNumberFormat="1"/>
    <xf numFmtId="4" fontId="16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3" fontId="16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2" fontId="16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opLeftCell="A22" workbookViewId="0">
      <selection activeCell="K35" sqref="K35"/>
    </sheetView>
  </sheetViews>
  <sheetFormatPr defaultRowHeight="15"/>
  <cols>
    <col min="1" max="1" width="52.28515625" customWidth="1"/>
    <col min="2" max="2" width="6.28515625" customWidth="1"/>
    <col min="3" max="3" width="7" customWidth="1"/>
    <col min="4" max="4" width="12.85546875" customWidth="1"/>
    <col min="5" max="5" width="12.7109375" customWidth="1"/>
    <col min="6" max="6" width="13.42578125" customWidth="1"/>
    <col min="7" max="7" width="13.85546875" customWidth="1"/>
    <col min="8" max="8" width="12.7109375" customWidth="1"/>
    <col min="9" max="9" width="13.7109375" customWidth="1"/>
    <col min="10" max="10" width="11.28515625" customWidth="1"/>
  </cols>
  <sheetData>
    <row r="1" spans="1:10">
      <c r="F1" s="5" t="s">
        <v>0</v>
      </c>
    </row>
    <row r="2" spans="1:10" ht="10.9" customHeight="1">
      <c r="F2" s="71" t="s">
        <v>1</v>
      </c>
      <c r="G2" s="72"/>
      <c r="H2" s="72"/>
      <c r="I2" s="72"/>
    </row>
    <row r="3" spans="1:10">
      <c r="F3" s="72"/>
      <c r="G3" s="72"/>
      <c r="H3" s="72"/>
      <c r="I3" s="72"/>
    </row>
    <row r="4" spans="1:10">
      <c r="F4" s="72"/>
      <c r="G4" s="72"/>
      <c r="H4" s="72"/>
      <c r="I4" s="72"/>
    </row>
    <row r="5" spans="1:10">
      <c r="F5" s="70" t="s">
        <v>2</v>
      </c>
      <c r="G5" s="70"/>
      <c r="H5" s="70"/>
      <c r="I5" s="70"/>
    </row>
    <row r="7" spans="1:10" ht="17.45" customHeight="1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5.75">
      <c r="A8" s="73" t="s">
        <v>4</v>
      </c>
      <c r="B8" s="73"/>
      <c r="C8" s="73"/>
      <c r="D8" s="73"/>
      <c r="E8" s="73"/>
      <c r="F8" s="73"/>
      <c r="G8" s="73"/>
      <c r="H8" s="73"/>
      <c r="I8" s="73"/>
      <c r="J8" s="73"/>
    </row>
    <row r="9" spans="1:10">
      <c r="A9" s="79" t="s">
        <v>180</v>
      </c>
      <c r="B9" s="79"/>
      <c r="C9" s="79"/>
      <c r="D9" s="79"/>
      <c r="E9" s="79"/>
      <c r="F9" s="79"/>
      <c r="G9" s="79"/>
      <c r="H9" s="79"/>
      <c r="I9" s="6" t="s">
        <v>5</v>
      </c>
    </row>
    <row r="10" spans="1:10" ht="14.45" customHeight="1">
      <c r="A10" s="78" t="s">
        <v>86</v>
      </c>
      <c r="B10" s="78"/>
      <c r="C10" s="78"/>
      <c r="D10" s="78"/>
      <c r="E10" s="78"/>
      <c r="F10" s="78"/>
      <c r="G10" s="78"/>
      <c r="H10" s="78"/>
      <c r="I10" s="32">
        <v>32506600</v>
      </c>
      <c r="J10" s="33" t="s">
        <v>98</v>
      </c>
    </row>
    <row r="11" spans="1:10" ht="14.45" customHeight="1">
      <c r="A11" s="77" t="s">
        <v>87</v>
      </c>
      <c r="B11" s="77"/>
      <c r="C11" s="77"/>
      <c r="D11" s="77"/>
      <c r="E11" s="77"/>
      <c r="F11" s="77"/>
      <c r="G11" s="77"/>
      <c r="H11" s="77"/>
      <c r="I11" s="25">
        <v>6321710100</v>
      </c>
    </row>
    <row r="12" spans="1:10" ht="14.45" customHeight="1">
      <c r="A12" s="77" t="s">
        <v>6</v>
      </c>
      <c r="B12" s="77"/>
      <c r="C12" s="77"/>
      <c r="D12" s="77"/>
      <c r="E12" s="77"/>
      <c r="F12" s="77"/>
      <c r="G12" s="77"/>
      <c r="H12" s="77"/>
      <c r="I12" s="25">
        <v>425</v>
      </c>
    </row>
    <row r="13" spans="1:10" ht="14.45" customHeight="1">
      <c r="A13" s="76" t="s">
        <v>7</v>
      </c>
      <c r="B13" s="76"/>
      <c r="C13" s="76"/>
      <c r="D13" s="76"/>
      <c r="E13" s="76"/>
      <c r="F13" s="76"/>
      <c r="G13" s="76"/>
      <c r="H13" s="76"/>
      <c r="I13" s="2"/>
    </row>
    <row r="14" spans="1:10" ht="14.45" customHeight="1">
      <c r="A14" s="76" t="s">
        <v>8</v>
      </c>
      <c r="B14" s="76"/>
      <c r="C14" s="76"/>
      <c r="D14" s="76"/>
      <c r="E14" s="76"/>
      <c r="F14" s="76"/>
      <c r="G14" s="76"/>
      <c r="H14" s="76"/>
      <c r="I14" s="2"/>
    </row>
    <row r="15" spans="1:10">
      <c r="A15" s="76" t="s">
        <v>178</v>
      </c>
      <c r="B15" s="76"/>
      <c r="C15" s="76"/>
      <c r="D15" s="76"/>
      <c r="E15" s="76"/>
      <c r="F15" s="76"/>
      <c r="G15" s="76"/>
      <c r="H15" s="76"/>
      <c r="I15" s="76"/>
    </row>
    <row r="16" spans="1:10">
      <c r="A16" s="76" t="s">
        <v>179</v>
      </c>
      <c r="B16" s="76"/>
      <c r="C16" s="76"/>
      <c r="D16" s="76"/>
      <c r="E16" s="76"/>
      <c r="F16" s="76"/>
      <c r="G16" s="76"/>
      <c r="H16" s="76"/>
      <c r="I16" s="76"/>
    </row>
    <row r="17" spans="1:11">
      <c r="A17" s="72"/>
      <c r="B17" s="72"/>
      <c r="C17" s="72"/>
      <c r="D17" s="72"/>
      <c r="E17" s="72"/>
      <c r="F17" s="72"/>
      <c r="G17" s="72"/>
      <c r="H17" s="72"/>
      <c r="I17" s="72"/>
    </row>
    <row r="18" spans="1:11">
      <c r="A18" s="72"/>
      <c r="B18" s="72"/>
      <c r="C18" s="72"/>
      <c r="D18" s="72"/>
      <c r="E18" s="72"/>
      <c r="F18" s="72"/>
      <c r="G18" s="72"/>
      <c r="H18" s="72"/>
      <c r="I18" s="72"/>
    </row>
    <row r="19" spans="1:11">
      <c r="A19" s="72"/>
      <c r="B19" s="72"/>
      <c r="C19" s="72"/>
      <c r="D19" s="72"/>
      <c r="E19" s="72"/>
      <c r="F19" s="72"/>
      <c r="G19" s="72"/>
      <c r="H19" s="72"/>
      <c r="I19" s="72"/>
    </row>
    <row r="20" spans="1:11">
      <c r="A20" s="81" t="s">
        <v>10</v>
      </c>
      <c r="B20" s="81"/>
      <c r="C20" s="81"/>
    </row>
    <row r="21" spans="1:11">
      <c r="A21" s="81" t="s">
        <v>11</v>
      </c>
      <c r="B21" s="81"/>
      <c r="C21" s="81"/>
    </row>
    <row r="23" spans="1:11">
      <c r="A23" s="75" t="s">
        <v>12</v>
      </c>
      <c r="B23" s="75" t="s">
        <v>89</v>
      </c>
      <c r="C23" s="75" t="s">
        <v>13</v>
      </c>
      <c r="D23" s="75" t="s">
        <v>14</v>
      </c>
      <c r="E23" s="75" t="s">
        <v>15</v>
      </c>
      <c r="F23" s="75" t="s">
        <v>16</v>
      </c>
      <c r="G23" s="75" t="s">
        <v>17</v>
      </c>
      <c r="H23" s="75" t="s">
        <v>90</v>
      </c>
      <c r="I23" s="75" t="s">
        <v>91</v>
      </c>
    </row>
    <row r="24" spans="1:11" ht="27" customHeight="1">
      <c r="A24" s="75"/>
      <c r="B24" s="75"/>
      <c r="C24" s="75"/>
      <c r="D24" s="75"/>
      <c r="E24" s="75"/>
      <c r="F24" s="75"/>
      <c r="G24" s="75"/>
      <c r="H24" s="75"/>
      <c r="I24" s="75"/>
    </row>
    <row r="25" spans="1:11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</row>
    <row r="26" spans="1:11">
      <c r="A26" s="7" t="s">
        <v>18</v>
      </c>
      <c r="B26" s="7" t="s">
        <v>19</v>
      </c>
      <c r="C26" s="7">
        <v>10</v>
      </c>
      <c r="D26" s="68">
        <f>D27+D63</f>
        <v>0</v>
      </c>
      <c r="E26" s="40">
        <f t="shared" ref="E26:I26" si="0">E27+E63</f>
        <v>0</v>
      </c>
      <c r="F26" s="40">
        <f t="shared" si="0"/>
        <v>0</v>
      </c>
      <c r="G26" s="40">
        <f t="shared" si="0"/>
        <v>0</v>
      </c>
      <c r="H26" s="41">
        <f t="shared" si="0"/>
        <v>15600318.49</v>
      </c>
      <c r="I26" s="40">
        <f t="shared" si="0"/>
        <v>0</v>
      </c>
      <c r="J26" s="44"/>
      <c r="K26" s="45"/>
    </row>
    <row r="27" spans="1:11" ht="9.6" customHeight="1">
      <c r="A27" s="82" t="s">
        <v>92</v>
      </c>
      <c r="B27" s="84">
        <v>2000</v>
      </c>
      <c r="C27" s="84">
        <v>20</v>
      </c>
      <c r="D27" s="86">
        <f>D29+D34+D51+D54+D58+D62</f>
        <v>0</v>
      </c>
      <c r="E27" s="80">
        <f t="shared" ref="E27:I27" si="1">E29+E34+E51+E54+E58+E62</f>
        <v>0</v>
      </c>
      <c r="F27" s="80">
        <f t="shared" si="1"/>
        <v>0</v>
      </c>
      <c r="G27" s="80">
        <f t="shared" si="1"/>
        <v>0</v>
      </c>
      <c r="H27" s="69">
        <f t="shared" si="1"/>
        <v>15600318.49</v>
      </c>
      <c r="I27" s="80">
        <f t="shared" si="1"/>
        <v>0</v>
      </c>
    </row>
    <row r="28" spans="1:11">
      <c r="A28" s="83"/>
      <c r="B28" s="85"/>
      <c r="C28" s="85"/>
      <c r="D28" s="86"/>
      <c r="E28" s="80"/>
      <c r="F28" s="80"/>
      <c r="G28" s="80"/>
      <c r="H28" s="69"/>
      <c r="I28" s="80"/>
    </row>
    <row r="29" spans="1:11">
      <c r="A29" s="10" t="s">
        <v>20</v>
      </c>
      <c r="B29" s="7">
        <v>2100</v>
      </c>
      <c r="C29" s="7">
        <v>30</v>
      </c>
      <c r="D29" s="61">
        <f>D30+D33</f>
        <v>0</v>
      </c>
      <c r="E29" s="29">
        <f t="shared" ref="E29:I29" si="2">E30+E33</f>
        <v>0</v>
      </c>
      <c r="F29" s="29">
        <f t="shared" si="2"/>
        <v>0</v>
      </c>
      <c r="G29" s="29">
        <f t="shared" si="2"/>
        <v>0</v>
      </c>
      <c r="H29" s="34">
        <f t="shared" si="2"/>
        <v>12158875.359999999</v>
      </c>
      <c r="I29" s="29">
        <f t="shared" si="2"/>
        <v>0</v>
      </c>
    </row>
    <row r="30" spans="1:11">
      <c r="A30" s="12" t="s">
        <v>21</v>
      </c>
      <c r="B30" s="11">
        <v>2110</v>
      </c>
      <c r="C30" s="11">
        <v>40</v>
      </c>
      <c r="D30" s="62">
        <f>D31</f>
        <v>0</v>
      </c>
      <c r="E30" s="30">
        <f t="shared" ref="E30:I30" si="3">E31</f>
        <v>0</v>
      </c>
      <c r="F30" s="30">
        <f t="shared" si="3"/>
        <v>0</v>
      </c>
      <c r="G30" s="30">
        <f t="shared" si="3"/>
        <v>0</v>
      </c>
      <c r="H30" s="35">
        <f t="shared" si="3"/>
        <v>9960844.1799999997</v>
      </c>
      <c r="I30" s="30">
        <f t="shared" si="3"/>
        <v>0</v>
      </c>
    </row>
    <row r="31" spans="1:11">
      <c r="A31" s="13" t="s">
        <v>22</v>
      </c>
      <c r="B31" s="8">
        <v>2111</v>
      </c>
      <c r="C31" s="8">
        <v>50</v>
      </c>
      <c r="D31" s="63"/>
      <c r="E31" s="26"/>
      <c r="F31" s="26"/>
      <c r="G31" s="26"/>
      <c r="H31" s="36">
        <v>9960844.1799999997</v>
      </c>
      <c r="I31" s="26"/>
    </row>
    <row r="32" spans="1:11">
      <c r="A32" s="13" t="s">
        <v>23</v>
      </c>
      <c r="B32" s="8">
        <v>2112</v>
      </c>
      <c r="C32" s="8">
        <v>60</v>
      </c>
      <c r="D32" s="64"/>
      <c r="E32" s="26"/>
      <c r="F32" s="26"/>
      <c r="G32" s="26"/>
      <c r="H32" s="36"/>
      <c r="I32" s="26"/>
    </row>
    <row r="33" spans="1:9">
      <c r="A33" s="14" t="s">
        <v>24</v>
      </c>
      <c r="B33" s="11">
        <v>2120</v>
      </c>
      <c r="C33" s="11">
        <v>70</v>
      </c>
      <c r="D33" s="63"/>
      <c r="E33" s="26"/>
      <c r="F33" s="26"/>
      <c r="G33" s="26"/>
      <c r="H33" s="36">
        <v>2198031.1800000002</v>
      </c>
      <c r="I33" s="26"/>
    </row>
    <row r="34" spans="1:9">
      <c r="A34" s="15" t="s">
        <v>25</v>
      </c>
      <c r="B34" s="7">
        <v>2200</v>
      </c>
      <c r="C34" s="7">
        <v>80</v>
      </c>
      <c r="D34" s="63">
        <f>SUM(D35:D41,D48)</f>
        <v>0</v>
      </c>
      <c r="E34" s="26">
        <f t="shared" ref="E34:I34" si="4">SUM(E35:E41,E48)</f>
        <v>0</v>
      </c>
      <c r="F34" s="26">
        <f t="shared" si="4"/>
        <v>0</v>
      </c>
      <c r="G34" s="26">
        <f t="shared" si="4"/>
        <v>0</v>
      </c>
      <c r="H34" s="36">
        <f t="shared" si="4"/>
        <v>3410693.74</v>
      </c>
      <c r="I34" s="26">
        <f t="shared" si="4"/>
        <v>0</v>
      </c>
    </row>
    <row r="35" spans="1:9">
      <c r="A35" s="16" t="s">
        <v>26</v>
      </c>
      <c r="B35" s="11">
        <v>2210</v>
      </c>
      <c r="C35" s="11">
        <v>90</v>
      </c>
      <c r="D35" s="63"/>
      <c r="E35" s="26"/>
      <c r="F35" s="26"/>
      <c r="G35" s="26"/>
      <c r="H35" s="36">
        <v>759917.52</v>
      </c>
      <c r="I35" s="26"/>
    </row>
    <row r="36" spans="1:9">
      <c r="A36" s="16" t="s">
        <v>27</v>
      </c>
      <c r="B36" s="11">
        <v>2220</v>
      </c>
      <c r="C36" s="11">
        <v>100</v>
      </c>
      <c r="D36" s="63"/>
      <c r="E36" s="26"/>
      <c r="F36" s="26"/>
      <c r="G36" s="26"/>
      <c r="H36" s="36"/>
      <c r="I36" s="26"/>
    </row>
    <row r="37" spans="1:9">
      <c r="A37" s="16" t="s">
        <v>28</v>
      </c>
      <c r="B37" s="11">
        <v>2230</v>
      </c>
      <c r="C37" s="11">
        <v>110</v>
      </c>
      <c r="D37" s="63"/>
      <c r="E37" s="26"/>
      <c r="F37" s="26"/>
      <c r="G37" s="26"/>
      <c r="H37" s="36">
        <v>558555.26</v>
      </c>
      <c r="I37" s="26"/>
    </row>
    <row r="38" spans="1:9">
      <c r="A38" s="12" t="s">
        <v>29</v>
      </c>
      <c r="B38" s="11">
        <v>2240</v>
      </c>
      <c r="C38" s="11">
        <v>120</v>
      </c>
      <c r="D38" s="63"/>
      <c r="E38" s="26"/>
      <c r="F38" s="26"/>
      <c r="G38" s="26"/>
      <c r="H38" s="36">
        <v>365922.48</v>
      </c>
      <c r="I38" s="26"/>
    </row>
    <row r="39" spans="1:9">
      <c r="A39" s="12" t="s">
        <v>30</v>
      </c>
      <c r="B39" s="11">
        <v>2250</v>
      </c>
      <c r="C39" s="11">
        <v>130</v>
      </c>
      <c r="D39" s="63"/>
      <c r="E39" s="26"/>
      <c r="F39" s="26"/>
      <c r="G39" s="26"/>
      <c r="H39" s="36">
        <v>258.68</v>
      </c>
      <c r="I39" s="26"/>
    </row>
    <row r="40" spans="1:9">
      <c r="A40" s="17" t="s">
        <v>31</v>
      </c>
      <c r="B40" s="11">
        <v>2260</v>
      </c>
      <c r="C40" s="11">
        <v>140</v>
      </c>
      <c r="D40" s="63"/>
      <c r="E40" s="26"/>
      <c r="F40" s="26"/>
      <c r="G40" s="26"/>
      <c r="H40" s="36"/>
      <c r="I40" s="26"/>
    </row>
    <row r="41" spans="1:9">
      <c r="A41" s="14" t="s">
        <v>32</v>
      </c>
      <c r="B41" s="11">
        <v>2270</v>
      </c>
      <c r="C41" s="11">
        <v>150</v>
      </c>
      <c r="D41" s="63">
        <f>SUM(D42:D47)</f>
        <v>0</v>
      </c>
      <c r="E41" s="26">
        <f t="shared" ref="E41:I41" si="5">SUM(E42:E47)</f>
        <v>0</v>
      </c>
      <c r="F41" s="26">
        <f t="shared" si="5"/>
        <v>0</v>
      </c>
      <c r="G41" s="26">
        <f t="shared" si="5"/>
        <v>0</v>
      </c>
      <c r="H41" s="36">
        <f t="shared" si="5"/>
        <v>1718839.33</v>
      </c>
      <c r="I41" s="26">
        <f t="shared" si="5"/>
        <v>0</v>
      </c>
    </row>
    <row r="42" spans="1:9">
      <c r="A42" s="13" t="s">
        <v>33</v>
      </c>
      <c r="B42" s="8">
        <v>2271</v>
      </c>
      <c r="C42" s="8">
        <v>160</v>
      </c>
      <c r="D42" s="63"/>
      <c r="E42" s="26"/>
      <c r="F42" s="26"/>
      <c r="G42" s="26"/>
      <c r="H42" s="36">
        <v>1143070.1599999999</v>
      </c>
      <c r="I42" s="26"/>
    </row>
    <row r="43" spans="1:9">
      <c r="A43" s="13" t="s">
        <v>34</v>
      </c>
      <c r="B43" s="8">
        <v>2272</v>
      </c>
      <c r="C43" s="8">
        <v>170</v>
      </c>
      <c r="D43" s="63"/>
      <c r="E43" s="26"/>
      <c r="F43" s="26"/>
      <c r="G43" s="26"/>
      <c r="H43" s="36">
        <v>28470</v>
      </c>
      <c r="I43" s="26"/>
    </row>
    <row r="44" spans="1:9">
      <c r="A44" s="13" t="s">
        <v>35</v>
      </c>
      <c r="B44" s="8">
        <v>2273</v>
      </c>
      <c r="C44" s="8">
        <v>180</v>
      </c>
      <c r="D44" s="63"/>
      <c r="E44" s="26"/>
      <c r="F44" s="26"/>
      <c r="G44" s="26"/>
      <c r="H44" s="36">
        <v>178988.85</v>
      </c>
      <c r="I44" s="26"/>
    </row>
    <row r="45" spans="1:9">
      <c r="A45" s="13" t="s">
        <v>36</v>
      </c>
      <c r="B45" s="8">
        <v>2274</v>
      </c>
      <c r="C45" s="8">
        <v>190</v>
      </c>
      <c r="D45" s="63"/>
      <c r="E45" s="26"/>
      <c r="F45" s="26"/>
      <c r="G45" s="26"/>
      <c r="H45" s="36">
        <v>117913.43</v>
      </c>
      <c r="I45" s="26"/>
    </row>
    <row r="46" spans="1:9">
      <c r="A46" s="13" t="s">
        <v>37</v>
      </c>
      <c r="B46" s="8">
        <v>2275</v>
      </c>
      <c r="C46" s="8">
        <v>200</v>
      </c>
      <c r="D46" s="63"/>
      <c r="E46" s="26"/>
      <c r="F46" s="26"/>
      <c r="G46" s="26"/>
      <c r="H46" s="36">
        <v>250396.89</v>
      </c>
      <c r="I46" s="26"/>
    </row>
    <row r="47" spans="1:9">
      <c r="A47" s="13" t="s">
        <v>38</v>
      </c>
      <c r="B47" s="8">
        <v>2276</v>
      </c>
      <c r="C47" s="8">
        <v>210</v>
      </c>
      <c r="D47" s="63"/>
      <c r="E47" s="26"/>
      <c r="F47" s="26"/>
      <c r="G47" s="26"/>
      <c r="H47" s="36"/>
      <c r="I47" s="26"/>
    </row>
    <row r="48" spans="1:9" ht="24">
      <c r="A48" s="17" t="s">
        <v>39</v>
      </c>
      <c r="B48" s="11">
        <v>2280</v>
      </c>
      <c r="C48" s="11">
        <v>220</v>
      </c>
      <c r="D48" s="63">
        <f>D49+D50</f>
        <v>0</v>
      </c>
      <c r="E48" s="26">
        <f t="shared" ref="E48:I48" si="6">E49+E50</f>
        <v>0</v>
      </c>
      <c r="F48" s="26">
        <f t="shared" si="6"/>
        <v>0</v>
      </c>
      <c r="G48" s="26">
        <f t="shared" si="6"/>
        <v>0</v>
      </c>
      <c r="H48" s="36">
        <f t="shared" si="6"/>
        <v>7200.47</v>
      </c>
      <c r="I48" s="26">
        <f t="shared" si="6"/>
        <v>0</v>
      </c>
    </row>
    <row r="49" spans="1:9" ht="24">
      <c r="A49" s="18" t="s">
        <v>95</v>
      </c>
      <c r="B49" s="20">
        <v>2281</v>
      </c>
      <c r="C49" s="20">
        <v>230</v>
      </c>
      <c r="D49" s="65"/>
      <c r="E49" s="27"/>
      <c r="F49" s="27"/>
      <c r="G49" s="27"/>
      <c r="H49" s="37"/>
      <c r="I49" s="27"/>
    </row>
    <row r="50" spans="1:9" ht="24">
      <c r="A50" s="19" t="s">
        <v>96</v>
      </c>
      <c r="B50" s="20">
        <v>2282</v>
      </c>
      <c r="C50" s="20">
        <v>240</v>
      </c>
      <c r="D50" s="65"/>
      <c r="E50" s="27"/>
      <c r="F50" s="27"/>
      <c r="G50" s="27"/>
      <c r="H50" s="37">
        <v>7200.47</v>
      </c>
      <c r="I50" s="27"/>
    </row>
    <row r="51" spans="1:9">
      <c r="A51" s="10" t="s">
        <v>40</v>
      </c>
      <c r="B51" s="9">
        <v>2400</v>
      </c>
      <c r="C51" s="9">
        <v>250</v>
      </c>
      <c r="D51" s="65"/>
      <c r="E51" s="27"/>
      <c r="F51" s="27"/>
      <c r="G51" s="27"/>
      <c r="H51" s="37"/>
      <c r="I51" s="27"/>
    </row>
    <row r="52" spans="1:9">
      <c r="A52" s="21" t="s">
        <v>41</v>
      </c>
      <c r="B52" s="22">
        <v>2410</v>
      </c>
      <c r="C52" s="22">
        <v>260</v>
      </c>
      <c r="D52" s="65"/>
      <c r="E52" s="27"/>
      <c r="F52" s="27"/>
      <c r="G52" s="27"/>
      <c r="H52" s="37"/>
      <c r="I52" s="27"/>
    </row>
    <row r="53" spans="1:9">
      <c r="A53" s="21" t="s">
        <v>42</v>
      </c>
      <c r="B53" s="22">
        <v>2420</v>
      </c>
      <c r="C53" s="22">
        <v>270</v>
      </c>
      <c r="D53" s="65"/>
      <c r="E53" s="27"/>
      <c r="F53" s="27"/>
      <c r="G53" s="27"/>
      <c r="H53" s="37"/>
      <c r="I53" s="27"/>
    </row>
    <row r="54" spans="1:9">
      <c r="A54" s="23" t="s">
        <v>43</v>
      </c>
      <c r="B54" s="9">
        <v>2600</v>
      </c>
      <c r="C54" s="9">
        <v>280</v>
      </c>
      <c r="D54" s="65"/>
      <c r="E54" s="27"/>
      <c r="F54" s="27"/>
      <c r="G54" s="27"/>
      <c r="H54" s="37"/>
      <c r="I54" s="27"/>
    </row>
    <row r="55" spans="1:9" ht="24">
      <c r="A55" s="14" t="s">
        <v>44</v>
      </c>
      <c r="B55" s="22">
        <v>2610</v>
      </c>
      <c r="C55" s="22">
        <v>290</v>
      </c>
      <c r="D55" s="66"/>
      <c r="E55" s="31"/>
      <c r="F55" s="31"/>
      <c r="G55" s="31"/>
      <c r="H55" s="38"/>
      <c r="I55" s="31"/>
    </row>
    <row r="56" spans="1:9" ht="15.6" customHeight="1">
      <c r="A56" s="14" t="s">
        <v>45</v>
      </c>
      <c r="B56" s="22">
        <v>2620</v>
      </c>
      <c r="C56" s="22">
        <v>300</v>
      </c>
      <c r="D56" s="66"/>
      <c r="E56" s="31"/>
      <c r="F56" s="31"/>
      <c r="G56" s="31"/>
      <c r="H56" s="38"/>
      <c r="I56" s="31"/>
    </row>
    <row r="57" spans="1:9" ht="24">
      <c r="A57" s="21" t="s">
        <v>46</v>
      </c>
      <c r="B57" s="22">
        <v>2630</v>
      </c>
      <c r="C57" s="22">
        <v>310</v>
      </c>
      <c r="D57" s="65"/>
      <c r="E57" s="27"/>
      <c r="F57" s="27"/>
      <c r="G57" s="27"/>
      <c r="H57" s="37"/>
      <c r="I57" s="27"/>
    </row>
    <row r="58" spans="1:9">
      <c r="A58" s="24" t="s">
        <v>47</v>
      </c>
      <c r="B58" s="9">
        <v>2700</v>
      </c>
      <c r="C58" s="9">
        <v>320</v>
      </c>
      <c r="D58" s="67"/>
      <c r="E58" s="28"/>
      <c r="F58" s="28"/>
      <c r="G58" s="28"/>
      <c r="H58" s="39">
        <f>H61</f>
        <v>28000</v>
      </c>
      <c r="I58" s="28"/>
    </row>
    <row r="59" spans="1:9">
      <c r="A59" s="14" t="s">
        <v>48</v>
      </c>
      <c r="B59" s="22">
        <v>2710</v>
      </c>
      <c r="C59" s="22">
        <v>330</v>
      </c>
      <c r="D59" s="67"/>
      <c r="E59" s="28"/>
      <c r="F59" s="28"/>
      <c r="G59" s="28"/>
      <c r="H59" s="39"/>
      <c r="I59" s="28"/>
    </row>
    <row r="60" spans="1:9">
      <c r="A60" s="14" t="s">
        <v>49</v>
      </c>
      <c r="B60" s="22">
        <v>2720</v>
      </c>
      <c r="C60" s="22">
        <v>340</v>
      </c>
      <c r="D60" s="67"/>
      <c r="E60" s="28"/>
      <c r="F60" s="28"/>
      <c r="G60" s="28"/>
      <c r="H60" s="39"/>
      <c r="I60" s="28"/>
    </row>
    <row r="61" spans="1:9">
      <c r="A61" s="14" t="s">
        <v>50</v>
      </c>
      <c r="B61" s="22">
        <v>2730</v>
      </c>
      <c r="C61" s="22">
        <v>350</v>
      </c>
      <c r="D61" s="67"/>
      <c r="E61" s="28"/>
      <c r="F61" s="28"/>
      <c r="G61" s="28"/>
      <c r="H61" s="39">
        <v>28000</v>
      </c>
      <c r="I61" s="28"/>
    </row>
    <row r="62" spans="1:9">
      <c r="A62" s="24" t="s">
        <v>51</v>
      </c>
      <c r="B62" s="9">
        <v>2800</v>
      </c>
      <c r="C62" s="9">
        <v>360</v>
      </c>
      <c r="D62" s="65"/>
      <c r="E62" s="27"/>
      <c r="F62" s="27"/>
      <c r="G62" s="27"/>
      <c r="H62" s="37">
        <v>2749.39</v>
      </c>
      <c r="I62" s="27"/>
    </row>
    <row r="63" spans="1:9">
      <c r="A63" s="9" t="s">
        <v>52</v>
      </c>
      <c r="B63" s="9">
        <v>3000</v>
      </c>
      <c r="C63" s="9">
        <v>370</v>
      </c>
      <c r="D63" s="67"/>
      <c r="E63" s="28"/>
      <c r="F63" s="28"/>
      <c r="G63" s="28"/>
      <c r="H63" s="39"/>
      <c r="I63" s="28"/>
    </row>
    <row r="64" spans="1:9">
      <c r="A64" s="10" t="s">
        <v>53</v>
      </c>
      <c r="B64" s="9">
        <v>3100</v>
      </c>
      <c r="C64" s="9">
        <v>380</v>
      </c>
      <c r="D64" s="67"/>
      <c r="E64" s="28"/>
      <c r="F64" s="28"/>
      <c r="G64" s="28"/>
      <c r="H64" s="39"/>
      <c r="I64" s="28"/>
    </row>
    <row r="65" spans="1:9" ht="14.45" customHeight="1">
      <c r="A65" s="14" t="s">
        <v>54</v>
      </c>
      <c r="B65" s="22">
        <v>3110</v>
      </c>
      <c r="C65" s="22">
        <v>390</v>
      </c>
      <c r="D65" s="65"/>
      <c r="E65" s="27"/>
      <c r="F65" s="27"/>
      <c r="G65" s="27"/>
      <c r="H65" s="37"/>
      <c r="I65" s="27"/>
    </row>
    <row r="66" spans="1:9">
      <c r="A66" s="21" t="s">
        <v>55</v>
      </c>
      <c r="B66" s="22">
        <v>3120</v>
      </c>
      <c r="C66" s="22">
        <v>400</v>
      </c>
      <c r="D66" s="65"/>
      <c r="E66" s="27"/>
      <c r="F66" s="27"/>
      <c r="G66" s="27"/>
      <c r="H66" s="37"/>
      <c r="I66" s="27"/>
    </row>
    <row r="67" spans="1:9">
      <c r="A67" s="19" t="s">
        <v>56</v>
      </c>
      <c r="B67" s="20">
        <v>3121</v>
      </c>
      <c r="C67" s="20">
        <v>410</v>
      </c>
      <c r="D67" s="65"/>
      <c r="E67" s="27"/>
      <c r="F67" s="27"/>
      <c r="G67" s="27"/>
      <c r="H67" s="37"/>
      <c r="I67" s="27"/>
    </row>
    <row r="68" spans="1:9">
      <c r="A68" s="19" t="s">
        <v>57</v>
      </c>
      <c r="B68" s="20">
        <v>3122</v>
      </c>
      <c r="C68" s="20">
        <v>420</v>
      </c>
      <c r="D68" s="65"/>
      <c r="E68" s="27"/>
      <c r="F68" s="27"/>
      <c r="G68" s="27"/>
      <c r="H68" s="37"/>
      <c r="I68" s="27"/>
    </row>
    <row r="69" spans="1:9">
      <c r="A69" s="12" t="s">
        <v>58</v>
      </c>
      <c r="B69" s="22">
        <v>3130</v>
      </c>
      <c r="C69" s="22">
        <v>430</v>
      </c>
      <c r="D69" s="65"/>
      <c r="E69" s="27"/>
      <c r="F69" s="27"/>
      <c r="G69" s="27"/>
      <c r="H69" s="37"/>
      <c r="I69" s="27"/>
    </row>
    <row r="70" spans="1:9">
      <c r="A70" s="19" t="s">
        <v>59</v>
      </c>
      <c r="B70" s="22">
        <v>3131</v>
      </c>
      <c r="C70" s="22">
        <v>440</v>
      </c>
      <c r="D70" s="65"/>
      <c r="E70" s="27"/>
      <c r="F70" s="27"/>
      <c r="G70" s="27"/>
      <c r="H70" s="37"/>
      <c r="I70" s="27"/>
    </row>
    <row r="71" spans="1:9">
      <c r="A71" s="19" t="s">
        <v>60</v>
      </c>
      <c r="B71" s="20">
        <v>3132</v>
      </c>
      <c r="C71" s="20">
        <v>450</v>
      </c>
      <c r="D71" s="65"/>
      <c r="E71" s="27"/>
      <c r="F71" s="27"/>
      <c r="G71" s="27"/>
      <c r="H71" s="37"/>
      <c r="I71" s="27"/>
    </row>
    <row r="72" spans="1:9">
      <c r="A72" s="12" t="s">
        <v>61</v>
      </c>
      <c r="B72" s="22">
        <v>3140</v>
      </c>
      <c r="C72" s="22">
        <v>460</v>
      </c>
      <c r="D72" s="65"/>
      <c r="E72" s="27"/>
      <c r="F72" s="27"/>
      <c r="G72" s="27"/>
      <c r="H72" s="37"/>
      <c r="I72" s="27"/>
    </row>
    <row r="73" spans="1:9">
      <c r="A73" s="10" t="s">
        <v>62</v>
      </c>
      <c r="B73" s="20">
        <v>3141</v>
      </c>
      <c r="C73" s="20">
        <v>470</v>
      </c>
      <c r="D73" s="67"/>
      <c r="E73" s="28"/>
      <c r="F73" s="28"/>
      <c r="G73" s="28"/>
      <c r="H73" s="39"/>
      <c r="I73" s="28"/>
    </row>
    <row r="74" spans="1:9">
      <c r="A74" s="10" t="s">
        <v>63</v>
      </c>
      <c r="B74" s="20">
        <v>3142</v>
      </c>
      <c r="C74" s="20">
        <v>480</v>
      </c>
      <c r="D74" s="67"/>
      <c r="E74" s="28"/>
      <c r="F74" s="28"/>
      <c r="G74" s="28"/>
      <c r="H74" s="39"/>
      <c r="I74" s="28"/>
    </row>
    <row r="75" spans="1:9">
      <c r="A75" s="10" t="s">
        <v>64</v>
      </c>
      <c r="B75" s="20">
        <v>3143</v>
      </c>
      <c r="C75" s="20">
        <v>490</v>
      </c>
      <c r="D75" s="67"/>
      <c r="E75" s="28"/>
      <c r="F75" s="28"/>
      <c r="G75" s="28"/>
      <c r="H75" s="39"/>
      <c r="I75" s="28"/>
    </row>
    <row r="76" spans="1:9">
      <c r="A76" s="12" t="s">
        <v>65</v>
      </c>
      <c r="B76" s="22">
        <v>3150</v>
      </c>
      <c r="C76" s="22">
        <v>500</v>
      </c>
      <c r="D76" s="67"/>
      <c r="E76" s="28"/>
      <c r="F76" s="28"/>
      <c r="G76" s="28"/>
      <c r="H76" s="39"/>
      <c r="I76" s="28"/>
    </row>
    <row r="77" spans="1:9">
      <c r="A77" s="12" t="s">
        <v>66</v>
      </c>
      <c r="B77" s="22">
        <v>3160</v>
      </c>
      <c r="C77" s="22">
        <v>510</v>
      </c>
      <c r="D77" s="67"/>
      <c r="E77" s="28"/>
      <c r="F77" s="28"/>
      <c r="G77" s="28"/>
      <c r="H77" s="39"/>
      <c r="I77" s="28"/>
    </row>
    <row r="78" spans="1:9">
      <c r="A78" s="10" t="s">
        <v>67</v>
      </c>
      <c r="B78" s="9">
        <v>3200</v>
      </c>
      <c r="C78" s="9">
        <v>520</v>
      </c>
      <c r="D78" s="67"/>
      <c r="E78" s="28"/>
      <c r="F78" s="28"/>
      <c r="G78" s="28"/>
      <c r="H78" s="39"/>
      <c r="I78" s="28"/>
    </row>
    <row r="79" spans="1:9" ht="24">
      <c r="A79" s="14" t="s">
        <v>68</v>
      </c>
      <c r="B79" s="22">
        <v>3210</v>
      </c>
      <c r="C79" s="22">
        <v>530</v>
      </c>
      <c r="D79" s="67"/>
      <c r="E79" s="28"/>
      <c r="F79" s="28"/>
      <c r="G79" s="28"/>
      <c r="H79" s="39"/>
      <c r="I79" s="28"/>
    </row>
    <row r="80" spans="1:9" ht="24">
      <c r="A80" s="14" t="s">
        <v>69</v>
      </c>
      <c r="B80" s="22">
        <v>3220</v>
      </c>
      <c r="C80" s="22">
        <v>540</v>
      </c>
      <c r="D80" s="67"/>
      <c r="E80" s="28"/>
      <c r="F80" s="28"/>
      <c r="G80" s="28"/>
      <c r="H80" s="39"/>
      <c r="I80" s="28"/>
    </row>
    <row r="81" spans="1:9" ht="24">
      <c r="A81" s="12" t="s">
        <v>70</v>
      </c>
      <c r="B81" s="22">
        <v>3230</v>
      </c>
      <c r="C81" s="22">
        <v>550</v>
      </c>
      <c r="D81" s="67"/>
      <c r="E81" s="28"/>
      <c r="F81" s="28"/>
      <c r="G81" s="28"/>
      <c r="H81" s="39"/>
      <c r="I81" s="28"/>
    </row>
    <row r="82" spans="1:9">
      <c r="A82" s="14" t="s">
        <v>71</v>
      </c>
      <c r="B82" s="22">
        <v>3240</v>
      </c>
      <c r="C82" s="22">
        <v>560</v>
      </c>
      <c r="D82" s="67"/>
      <c r="E82" s="28"/>
      <c r="F82" s="27"/>
      <c r="G82" s="27"/>
      <c r="H82" s="37"/>
      <c r="I82" s="27"/>
    </row>
    <row r="83" spans="1:9">
      <c r="A83" s="9" t="s">
        <v>72</v>
      </c>
      <c r="B83" s="9">
        <v>4100</v>
      </c>
      <c r="C83" s="9">
        <v>570</v>
      </c>
      <c r="D83" s="67"/>
      <c r="E83" s="28"/>
      <c r="F83" s="28"/>
      <c r="G83" s="28"/>
      <c r="H83" s="39"/>
      <c r="I83" s="28"/>
    </row>
    <row r="84" spans="1:9">
      <c r="A84" s="12" t="s">
        <v>73</v>
      </c>
      <c r="B84" s="22">
        <v>4110</v>
      </c>
      <c r="C84" s="22">
        <v>580</v>
      </c>
      <c r="D84" s="67"/>
      <c r="E84" s="28"/>
      <c r="F84" s="28"/>
      <c r="G84" s="28"/>
      <c r="H84" s="39"/>
      <c r="I84" s="28"/>
    </row>
    <row r="85" spans="1:9">
      <c r="A85" s="19" t="s">
        <v>93</v>
      </c>
      <c r="B85" s="20">
        <v>4111</v>
      </c>
      <c r="C85" s="20">
        <v>590</v>
      </c>
      <c r="D85" s="67"/>
      <c r="E85" s="28"/>
      <c r="F85" s="28"/>
      <c r="G85" s="28"/>
      <c r="H85" s="39"/>
      <c r="I85" s="28"/>
    </row>
    <row r="86" spans="1:9">
      <c r="A86" s="19" t="s">
        <v>94</v>
      </c>
      <c r="B86" s="20">
        <v>4112</v>
      </c>
      <c r="C86" s="20">
        <v>600</v>
      </c>
      <c r="D86" s="67"/>
      <c r="E86" s="28"/>
      <c r="F86" s="28"/>
      <c r="G86" s="28"/>
      <c r="H86" s="39"/>
      <c r="I86" s="28"/>
    </row>
    <row r="87" spans="1:9">
      <c r="A87" s="19" t="s">
        <v>97</v>
      </c>
      <c r="B87" s="20">
        <v>4113</v>
      </c>
      <c r="C87" s="20">
        <v>610</v>
      </c>
      <c r="D87" s="67"/>
      <c r="E87" s="28"/>
      <c r="F87" s="28"/>
      <c r="G87" s="28"/>
      <c r="H87" s="39"/>
      <c r="I87" s="28"/>
    </row>
    <row r="88" spans="1:9">
      <c r="A88" s="9" t="s">
        <v>74</v>
      </c>
      <c r="B88" s="9">
        <v>4200</v>
      </c>
      <c r="C88" s="9">
        <v>620</v>
      </c>
      <c r="D88" s="67"/>
      <c r="E88" s="28"/>
      <c r="F88" s="28"/>
      <c r="G88" s="28"/>
      <c r="H88" s="39"/>
      <c r="I88" s="28"/>
    </row>
    <row r="89" spans="1:9">
      <c r="A89" s="12" t="s">
        <v>75</v>
      </c>
      <c r="B89" s="22">
        <v>4210</v>
      </c>
      <c r="C89" s="22">
        <v>630</v>
      </c>
      <c r="D89" s="66"/>
      <c r="E89" s="31"/>
      <c r="F89" s="31"/>
      <c r="G89" s="31"/>
      <c r="H89" s="38"/>
      <c r="I89" s="31"/>
    </row>
    <row r="90" spans="1:9">
      <c r="A90" s="19" t="s">
        <v>76</v>
      </c>
      <c r="B90" s="20">
        <v>5000</v>
      </c>
      <c r="C90" s="20">
        <v>640</v>
      </c>
      <c r="D90" s="20" t="s">
        <v>19</v>
      </c>
      <c r="E90" s="20"/>
      <c r="F90" s="20" t="s">
        <v>19</v>
      </c>
      <c r="G90" s="20" t="s">
        <v>19</v>
      </c>
      <c r="H90" s="37" t="s">
        <v>19</v>
      </c>
      <c r="I90" s="20" t="s">
        <v>19</v>
      </c>
    </row>
    <row r="91" spans="1:9">
      <c r="A91" s="19" t="s">
        <v>77</v>
      </c>
      <c r="B91" s="20">
        <v>9000</v>
      </c>
      <c r="C91" s="20">
        <v>650</v>
      </c>
      <c r="D91" s="20"/>
      <c r="E91" s="20"/>
      <c r="F91" s="20"/>
      <c r="G91" s="20"/>
      <c r="H91" s="37"/>
      <c r="I91" s="20"/>
    </row>
    <row r="92" spans="1:9">
      <c r="A92" s="3" t="s">
        <v>78</v>
      </c>
    </row>
    <row r="94" spans="1:9">
      <c r="A94" s="4" t="s">
        <v>79</v>
      </c>
      <c r="B94" s="89" t="s">
        <v>80</v>
      </c>
      <c r="C94" s="89"/>
      <c r="D94" s="89"/>
      <c r="F94" s="89" t="s">
        <v>81</v>
      </c>
      <c r="G94" s="89"/>
      <c r="H94" s="89"/>
      <c r="I94" s="89"/>
    </row>
    <row r="95" spans="1:9">
      <c r="B95" s="87" t="s">
        <v>82</v>
      </c>
      <c r="C95" s="87"/>
      <c r="D95" s="87"/>
      <c r="F95" s="88" t="s">
        <v>83</v>
      </c>
      <c r="G95" s="88"/>
      <c r="H95" s="88"/>
      <c r="I95" s="88"/>
    </row>
    <row r="97" spans="1:9">
      <c r="A97" s="1" t="s">
        <v>84</v>
      </c>
      <c r="B97" s="89" t="s">
        <v>80</v>
      </c>
      <c r="C97" s="89"/>
      <c r="D97" s="89"/>
      <c r="F97" s="89" t="s">
        <v>81</v>
      </c>
      <c r="G97" s="89"/>
      <c r="H97" s="89"/>
      <c r="I97" s="89"/>
    </row>
    <row r="98" spans="1:9">
      <c r="B98" s="87" t="s">
        <v>82</v>
      </c>
      <c r="C98" s="87"/>
      <c r="D98" s="87"/>
      <c r="F98" s="88" t="s">
        <v>83</v>
      </c>
      <c r="G98" s="88"/>
      <c r="H98" s="88"/>
      <c r="I98" s="88"/>
    </row>
    <row r="101" spans="1:9">
      <c r="A101" s="1" t="s">
        <v>85</v>
      </c>
    </row>
  </sheetData>
  <mergeCells count="40">
    <mergeCell ref="B98:D98"/>
    <mergeCell ref="F98:I98"/>
    <mergeCell ref="B94:D94"/>
    <mergeCell ref="B95:D95"/>
    <mergeCell ref="F94:I94"/>
    <mergeCell ref="F95:I95"/>
    <mergeCell ref="B97:D97"/>
    <mergeCell ref="F97:I97"/>
    <mergeCell ref="I27:I28"/>
    <mergeCell ref="A20:C20"/>
    <mergeCell ref="A21:C21"/>
    <mergeCell ref="A23:A24"/>
    <mergeCell ref="C23:C24"/>
    <mergeCell ref="D23:D24"/>
    <mergeCell ref="E23:E24"/>
    <mergeCell ref="A27:A28"/>
    <mergeCell ref="C27:C28"/>
    <mergeCell ref="B27:B28"/>
    <mergeCell ref="B23:B24"/>
    <mergeCell ref="H23:H24"/>
    <mergeCell ref="D27:D28"/>
    <mergeCell ref="E27:E28"/>
    <mergeCell ref="F27:F28"/>
    <mergeCell ref="G27:G28"/>
    <mergeCell ref="H27:H28"/>
    <mergeCell ref="F5:I5"/>
    <mergeCell ref="F2:I4"/>
    <mergeCell ref="A8:J8"/>
    <mergeCell ref="A7:J7"/>
    <mergeCell ref="F23:F24"/>
    <mergeCell ref="G23:G24"/>
    <mergeCell ref="I23:I24"/>
    <mergeCell ref="A14:H14"/>
    <mergeCell ref="A15:I15"/>
    <mergeCell ref="A16:I19"/>
    <mergeCell ref="A11:H11"/>
    <mergeCell ref="A10:H10"/>
    <mergeCell ref="A9:H9"/>
    <mergeCell ref="A13:H13"/>
    <mergeCell ref="A12:H12"/>
  </mergeCells>
  <pageMargins left="0.59055118110236227" right="0.19685039370078741" top="0.39370078740157483" bottom="0.19685039370078741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topLeftCell="A30" zoomScale="106" zoomScaleNormal="106" workbookViewId="0">
      <selection activeCell="D46" sqref="D46"/>
    </sheetView>
  </sheetViews>
  <sheetFormatPr defaultRowHeight="15"/>
  <cols>
    <col min="1" max="1" width="34.42578125" customWidth="1"/>
  </cols>
  <sheetData>
    <row r="1" spans="1:15">
      <c r="L1" s="5" t="s">
        <v>99</v>
      </c>
    </row>
    <row r="2" spans="1:15" ht="18" customHeight="1">
      <c r="L2" s="71" t="s">
        <v>1</v>
      </c>
      <c r="M2" s="72"/>
      <c r="N2" s="72"/>
      <c r="O2" s="72"/>
    </row>
    <row r="3" spans="1:15">
      <c r="L3" s="72"/>
      <c r="M3" s="72"/>
      <c r="N3" s="72"/>
      <c r="O3" s="72"/>
    </row>
    <row r="4" spans="1:15">
      <c r="L4" s="72"/>
      <c r="M4" s="72"/>
      <c r="N4" s="72"/>
      <c r="O4" s="72"/>
    </row>
    <row r="5" spans="1:15">
      <c r="L5" s="70" t="s">
        <v>2</v>
      </c>
      <c r="M5" s="70"/>
      <c r="N5" s="70"/>
      <c r="O5" s="70"/>
    </row>
    <row r="7" spans="1:15" ht="18.7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15.75">
      <c r="A8" s="73" t="s">
        <v>132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>
      <c r="A9" s="79" t="s">
        <v>181</v>
      </c>
      <c r="B9" s="79"/>
      <c r="C9" s="79"/>
      <c r="D9" s="79"/>
      <c r="E9" s="79"/>
      <c r="F9" s="79"/>
      <c r="G9" s="79"/>
      <c r="H9" s="79"/>
      <c r="N9" s="91" t="s">
        <v>5</v>
      </c>
      <c r="O9" s="91"/>
    </row>
    <row r="10" spans="1:15">
      <c r="A10" s="95" t="s">
        <v>137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  <c r="N10" s="97">
        <v>32506600</v>
      </c>
      <c r="O10" s="97"/>
    </row>
    <row r="11" spans="1:15">
      <c r="A11" s="77" t="s">
        <v>138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98"/>
      <c r="N11" s="99">
        <v>6321710100</v>
      </c>
      <c r="O11" s="99"/>
    </row>
    <row r="12" spans="1:15">
      <c r="A12" s="77" t="s">
        <v>139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98"/>
      <c r="N12" s="99">
        <v>410</v>
      </c>
      <c r="O12" s="99"/>
    </row>
    <row r="13" spans="1:15">
      <c r="A13" s="100" t="s">
        <v>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5">
      <c r="A14" s="100" t="s">
        <v>8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5">
      <c r="A15" s="101" t="s">
        <v>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</row>
    <row r="16" spans="1:15">
      <c r="A16" s="100" t="s">
        <v>88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5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5">
      <c r="A19" s="100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5">
      <c r="A20" s="81" t="s">
        <v>10</v>
      </c>
      <c r="B20" s="81"/>
      <c r="C20" s="81"/>
    </row>
    <row r="21" spans="1:15">
      <c r="A21" s="81" t="s">
        <v>11</v>
      </c>
      <c r="B21" s="81"/>
      <c r="C21" s="81"/>
    </row>
    <row r="22" spans="1:15">
      <c r="A22" s="43"/>
      <c r="B22" s="43"/>
      <c r="C22" s="43"/>
    </row>
    <row r="23" spans="1:15">
      <c r="A23" s="91" t="s">
        <v>12</v>
      </c>
      <c r="B23" s="75" t="s">
        <v>100</v>
      </c>
      <c r="C23" s="92" t="s">
        <v>13</v>
      </c>
      <c r="D23" s="75" t="s">
        <v>101</v>
      </c>
      <c r="E23" s="75" t="s">
        <v>16</v>
      </c>
      <c r="F23" s="75"/>
      <c r="G23" s="92" t="s">
        <v>102</v>
      </c>
      <c r="H23" s="91" t="s">
        <v>103</v>
      </c>
      <c r="I23" s="75" t="s">
        <v>17</v>
      </c>
      <c r="J23" s="75" t="s">
        <v>90</v>
      </c>
      <c r="K23" s="75"/>
      <c r="L23" s="75"/>
      <c r="M23" s="75"/>
      <c r="N23" s="75" t="s">
        <v>91</v>
      </c>
      <c r="O23" s="75"/>
    </row>
    <row r="24" spans="1:15">
      <c r="A24" s="91"/>
      <c r="B24" s="75"/>
      <c r="C24" s="93"/>
      <c r="D24" s="75"/>
      <c r="E24" s="75" t="s">
        <v>104</v>
      </c>
      <c r="F24" s="75" t="s">
        <v>105</v>
      </c>
      <c r="G24" s="93"/>
      <c r="H24" s="91"/>
      <c r="I24" s="75"/>
      <c r="J24" s="75" t="s">
        <v>104</v>
      </c>
      <c r="K24" s="75" t="s">
        <v>106</v>
      </c>
      <c r="L24" s="75"/>
      <c r="M24" s="75"/>
      <c r="N24" s="75" t="s">
        <v>104</v>
      </c>
      <c r="O24" s="75" t="s">
        <v>105</v>
      </c>
    </row>
    <row r="25" spans="1:15">
      <c r="A25" s="91"/>
      <c r="B25" s="75"/>
      <c r="C25" s="93"/>
      <c r="D25" s="75"/>
      <c r="E25" s="75"/>
      <c r="F25" s="75"/>
      <c r="G25" s="93"/>
      <c r="H25" s="91"/>
      <c r="I25" s="75"/>
      <c r="J25" s="75"/>
      <c r="K25" s="75" t="s">
        <v>107</v>
      </c>
      <c r="L25" s="75" t="s">
        <v>108</v>
      </c>
      <c r="M25" s="75"/>
      <c r="N25" s="75"/>
      <c r="O25" s="75"/>
    </row>
    <row r="26" spans="1:15" ht="84">
      <c r="A26" s="91"/>
      <c r="B26" s="75"/>
      <c r="C26" s="94"/>
      <c r="D26" s="75"/>
      <c r="E26" s="75"/>
      <c r="F26" s="75"/>
      <c r="G26" s="94"/>
      <c r="H26" s="91"/>
      <c r="I26" s="75"/>
      <c r="J26" s="75"/>
      <c r="K26" s="75"/>
      <c r="L26" s="42" t="s">
        <v>104</v>
      </c>
      <c r="M26" s="42" t="s">
        <v>109</v>
      </c>
      <c r="N26" s="75"/>
      <c r="O26" s="75"/>
    </row>
    <row r="27" spans="1:15">
      <c r="A27" s="7">
        <v>1</v>
      </c>
      <c r="B27" s="7">
        <v>2</v>
      </c>
      <c r="C27" s="7">
        <v>3</v>
      </c>
      <c r="D27" s="7">
        <v>4</v>
      </c>
      <c r="E27" s="7">
        <v>5</v>
      </c>
      <c r="F27" s="7">
        <v>6</v>
      </c>
      <c r="G27" s="7">
        <v>7</v>
      </c>
      <c r="H27" s="9">
        <v>8</v>
      </c>
      <c r="I27" s="7">
        <v>9</v>
      </c>
      <c r="J27" s="7">
        <v>10</v>
      </c>
      <c r="K27" s="7">
        <v>11</v>
      </c>
      <c r="L27" s="7">
        <v>12</v>
      </c>
      <c r="M27" s="7">
        <v>13</v>
      </c>
      <c r="N27" s="7">
        <v>14</v>
      </c>
      <c r="O27" s="7">
        <v>15</v>
      </c>
    </row>
    <row r="28" spans="1:15">
      <c r="A28" s="9" t="s">
        <v>133</v>
      </c>
      <c r="B28" s="7" t="s">
        <v>19</v>
      </c>
      <c r="C28" s="7">
        <v>10</v>
      </c>
      <c r="D28" s="59">
        <f>D29+D31</f>
        <v>111424</v>
      </c>
      <c r="E28" s="42"/>
      <c r="F28" s="42"/>
      <c r="G28" s="42"/>
      <c r="H28" s="20"/>
      <c r="I28" s="42"/>
      <c r="J28" s="42" t="s">
        <v>19</v>
      </c>
      <c r="K28" s="42" t="s">
        <v>19</v>
      </c>
      <c r="L28" s="42" t="s">
        <v>19</v>
      </c>
      <c r="M28" s="42" t="s">
        <v>19</v>
      </c>
      <c r="N28" s="42"/>
      <c r="O28" s="42"/>
    </row>
    <row r="29" spans="1:15" ht="24">
      <c r="A29" s="18" t="s">
        <v>110</v>
      </c>
      <c r="B29" s="7" t="s">
        <v>19</v>
      </c>
      <c r="C29" s="7">
        <v>20</v>
      </c>
      <c r="D29" s="59">
        <v>93926</v>
      </c>
      <c r="E29" s="42" t="s">
        <v>19</v>
      </c>
      <c r="F29" s="42" t="s">
        <v>19</v>
      </c>
      <c r="G29" s="42" t="s">
        <v>19</v>
      </c>
      <c r="H29" s="42" t="s">
        <v>19</v>
      </c>
      <c r="I29" s="42"/>
      <c r="J29" s="42" t="s">
        <v>19</v>
      </c>
      <c r="K29" s="42" t="s">
        <v>19</v>
      </c>
      <c r="L29" s="42" t="s">
        <v>19</v>
      </c>
      <c r="M29" s="42" t="s">
        <v>19</v>
      </c>
      <c r="N29" s="42" t="s">
        <v>19</v>
      </c>
      <c r="O29" s="42" t="s">
        <v>19</v>
      </c>
    </row>
    <row r="30" spans="1:15">
      <c r="A30" s="18" t="s">
        <v>111</v>
      </c>
      <c r="B30" s="7" t="s">
        <v>19</v>
      </c>
      <c r="C30" s="7">
        <v>30</v>
      </c>
      <c r="D30" s="59"/>
      <c r="E30" s="42" t="s">
        <v>19</v>
      </c>
      <c r="F30" s="42" t="s">
        <v>19</v>
      </c>
      <c r="G30" s="42" t="s">
        <v>19</v>
      </c>
      <c r="H30" s="42" t="s">
        <v>19</v>
      </c>
      <c r="I30" s="42"/>
      <c r="J30" s="42" t="s">
        <v>19</v>
      </c>
      <c r="K30" s="42" t="s">
        <v>19</v>
      </c>
      <c r="L30" s="42" t="s">
        <v>19</v>
      </c>
      <c r="M30" s="42" t="s">
        <v>19</v>
      </c>
      <c r="N30" s="42" t="s">
        <v>19</v>
      </c>
      <c r="O30" s="42" t="s">
        <v>19</v>
      </c>
    </row>
    <row r="31" spans="1:15">
      <c r="A31" s="19" t="s">
        <v>112</v>
      </c>
      <c r="B31" s="7" t="s">
        <v>19</v>
      </c>
      <c r="C31" s="7">
        <v>40</v>
      </c>
      <c r="D31" s="59">
        <v>17498</v>
      </c>
      <c r="E31" s="42" t="s">
        <v>19</v>
      </c>
      <c r="F31" s="42" t="s">
        <v>19</v>
      </c>
      <c r="G31" s="42" t="s">
        <v>19</v>
      </c>
      <c r="H31" s="42" t="s">
        <v>19</v>
      </c>
      <c r="I31" s="42"/>
      <c r="J31" s="42" t="s">
        <v>19</v>
      </c>
      <c r="K31" s="42" t="s">
        <v>19</v>
      </c>
      <c r="L31" s="42" t="s">
        <v>19</v>
      </c>
      <c r="M31" s="42" t="s">
        <v>19</v>
      </c>
      <c r="N31" s="42" t="s">
        <v>19</v>
      </c>
      <c r="O31" s="42" t="s">
        <v>19</v>
      </c>
    </row>
    <row r="32" spans="1:15" ht="24">
      <c r="A32" s="19" t="s">
        <v>113</v>
      </c>
      <c r="B32" s="7" t="s">
        <v>19</v>
      </c>
      <c r="C32" s="7">
        <v>50</v>
      </c>
      <c r="D32" s="59"/>
      <c r="E32" s="42" t="s">
        <v>19</v>
      </c>
      <c r="F32" s="42" t="s">
        <v>19</v>
      </c>
      <c r="G32" s="42" t="s">
        <v>19</v>
      </c>
      <c r="H32" s="42" t="s">
        <v>19</v>
      </c>
      <c r="I32" s="42"/>
      <c r="J32" s="42" t="s">
        <v>19</v>
      </c>
      <c r="K32" s="42" t="s">
        <v>19</v>
      </c>
      <c r="L32" s="42" t="s">
        <v>19</v>
      </c>
      <c r="M32" s="42" t="s">
        <v>19</v>
      </c>
      <c r="N32" s="42" t="s">
        <v>19</v>
      </c>
      <c r="O32" s="42" t="s">
        <v>19</v>
      </c>
    </row>
    <row r="33" spans="1:15">
      <c r="A33" s="19" t="s">
        <v>114</v>
      </c>
      <c r="B33" s="7" t="s">
        <v>19</v>
      </c>
      <c r="C33" s="7">
        <v>60</v>
      </c>
      <c r="D33" s="59"/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2" t="s">
        <v>19</v>
      </c>
      <c r="K33" s="42" t="s">
        <v>19</v>
      </c>
      <c r="L33" s="42" t="s">
        <v>19</v>
      </c>
      <c r="M33" s="42" t="s">
        <v>19</v>
      </c>
      <c r="N33" s="42" t="s">
        <v>19</v>
      </c>
      <c r="O33" s="42" t="s">
        <v>19</v>
      </c>
    </row>
    <row r="34" spans="1:15">
      <c r="A34" s="9" t="s">
        <v>134</v>
      </c>
      <c r="B34" s="7" t="s">
        <v>19</v>
      </c>
      <c r="C34" s="7">
        <v>70</v>
      </c>
      <c r="D34" s="59">
        <f>D35+D71</f>
        <v>111424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36">
        <f>J35+J71</f>
        <v>46926</v>
      </c>
      <c r="K34" s="42">
        <f>K35+K71</f>
        <v>0</v>
      </c>
      <c r="L34" s="42">
        <f>L35+L71</f>
        <v>0</v>
      </c>
      <c r="M34" s="42">
        <f>M35+M71</f>
        <v>0</v>
      </c>
      <c r="N34" s="42" t="s">
        <v>19</v>
      </c>
      <c r="O34" s="42" t="s">
        <v>19</v>
      </c>
    </row>
    <row r="35" spans="1:15">
      <c r="A35" s="7" t="s">
        <v>135</v>
      </c>
      <c r="B35" s="7">
        <v>2000</v>
      </c>
      <c r="C35" s="7">
        <v>80</v>
      </c>
      <c r="D35" s="59">
        <f>D36+D41+D59+D62+D66+D70</f>
        <v>111424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36">
        <f>J36+J41+J59+J62+J66+J70</f>
        <v>46926</v>
      </c>
      <c r="K35" s="42">
        <f>K36+K41+K59+K62+K66+K70</f>
        <v>0</v>
      </c>
      <c r="L35" s="42">
        <f>L36+L41+L59+L62+L66+L70</f>
        <v>0</v>
      </c>
      <c r="M35" s="42">
        <f>M36+M41+M59+M62+M66+M70</f>
        <v>0</v>
      </c>
      <c r="N35" s="42" t="s">
        <v>19</v>
      </c>
      <c r="O35" s="42" t="s">
        <v>19</v>
      </c>
    </row>
    <row r="36" spans="1:15" ht="24">
      <c r="A36" s="10" t="s">
        <v>20</v>
      </c>
      <c r="B36" s="7">
        <v>2100</v>
      </c>
      <c r="C36" s="7">
        <v>90</v>
      </c>
      <c r="D36" s="59">
        <f>D37+D40</f>
        <v>0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36">
        <f>J37+J40</f>
        <v>0</v>
      </c>
      <c r="K36" s="42">
        <f>K37+K40</f>
        <v>0</v>
      </c>
      <c r="L36" s="42">
        <f>L37+L40</f>
        <v>0</v>
      </c>
      <c r="M36" s="42">
        <f>M37+M40</f>
        <v>0</v>
      </c>
      <c r="N36" s="42" t="s">
        <v>19</v>
      </c>
      <c r="O36" s="42" t="s">
        <v>19</v>
      </c>
    </row>
    <row r="37" spans="1:15">
      <c r="A37" s="12" t="s">
        <v>21</v>
      </c>
      <c r="B37" s="11">
        <v>2110</v>
      </c>
      <c r="C37" s="11">
        <v>100</v>
      </c>
      <c r="D37" s="59">
        <f>D38</f>
        <v>0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36">
        <f>J38</f>
        <v>0</v>
      </c>
      <c r="K37" s="42">
        <f>K38</f>
        <v>0</v>
      </c>
      <c r="L37" s="42">
        <f>L38</f>
        <v>0</v>
      </c>
      <c r="M37" s="42">
        <f>M38</f>
        <v>0</v>
      </c>
      <c r="N37" s="42" t="s">
        <v>19</v>
      </c>
      <c r="O37" s="42" t="s">
        <v>19</v>
      </c>
    </row>
    <row r="38" spans="1:15">
      <c r="A38" s="13" t="s">
        <v>115</v>
      </c>
      <c r="B38" s="42">
        <v>2111</v>
      </c>
      <c r="C38" s="42">
        <v>110</v>
      </c>
      <c r="D38" s="59"/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36"/>
      <c r="K38" s="42"/>
      <c r="L38" s="42"/>
      <c r="M38" s="42"/>
      <c r="N38" s="42" t="s">
        <v>19</v>
      </c>
      <c r="O38" s="42" t="s">
        <v>19</v>
      </c>
    </row>
    <row r="39" spans="1:15" ht="24">
      <c r="A39" s="13" t="s">
        <v>116</v>
      </c>
      <c r="B39" s="42">
        <v>2112</v>
      </c>
      <c r="C39" s="42">
        <v>120</v>
      </c>
      <c r="D39" s="59"/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36"/>
      <c r="K39" s="42"/>
      <c r="L39" s="42"/>
      <c r="M39" s="42"/>
      <c r="N39" s="42" t="s">
        <v>19</v>
      </c>
      <c r="O39" s="42" t="s">
        <v>19</v>
      </c>
    </row>
    <row r="40" spans="1:15">
      <c r="A40" s="14" t="s">
        <v>24</v>
      </c>
      <c r="B40" s="11">
        <v>2120</v>
      </c>
      <c r="C40" s="11">
        <v>130</v>
      </c>
      <c r="D40" s="59"/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36"/>
      <c r="K40" s="42"/>
      <c r="L40" s="42"/>
      <c r="M40" s="42"/>
      <c r="N40" s="42" t="s">
        <v>19</v>
      </c>
      <c r="O40" s="42" t="s">
        <v>19</v>
      </c>
    </row>
    <row r="41" spans="1:15">
      <c r="A41" s="15" t="s">
        <v>25</v>
      </c>
      <c r="B41" s="7">
        <v>2200</v>
      </c>
      <c r="C41" s="7">
        <v>140</v>
      </c>
      <c r="D41" s="59">
        <f>SUM(D42:D48,D56)</f>
        <v>111424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36">
        <f>SUM(J42:J48,J56)</f>
        <v>46926</v>
      </c>
      <c r="K41" s="42">
        <f>SUM(K42:K48,K56)</f>
        <v>0</v>
      </c>
      <c r="L41" s="42">
        <f>SUM(L42:L48,L56)</f>
        <v>0</v>
      </c>
      <c r="M41" s="42">
        <f>SUM(M42:M48,M56)</f>
        <v>0</v>
      </c>
      <c r="N41" s="42" t="s">
        <v>19</v>
      </c>
      <c r="O41" s="42" t="s">
        <v>19</v>
      </c>
    </row>
    <row r="42" spans="1:15" ht="24">
      <c r="A42" s="17" t="s">
        <v>26</v>
      </c>
      <c r="B42" s="11">
        <v>2210</v>
      </c>
      <c r="C42" s="11">
        <v>150</v>
      </c>
      <c r="D42" s="59">
        <v>17498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36"/>
      <c r="K42" s="42"/>
      <c r="L42" s="42"/>
      <c r="M42" s="42"/>
      <c r="N42" s="42" t="s">
        <v>19</v>
      </c>
      <c r="O42" s="42" t="s">
        <v>19</v>
      </c>
    </row>
    <row r="43" spans="1:15" ht="24">
      <c r="A43" s="16" t="s">
        <v>27</v>
      </c>
      <c r="B43" s="11">
        <v>2220</v>
      </c>
      <c r="C43" s="11">
        <v>160</v>
      </c>
      <c r="D43" s="59"/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36"/>
      <c r="K43" s="42"/>
      <c r="L43" s="42"/>
      <c r="M43" s="42"/>
      <c r="N43" s="42" t="s">
        <v>19</v>
      </c>
      <c r="O43" s="42" t="s">
        <v>19</v>
      </c>
    </row>
    <row r="44" spans="1:15">
      <c r="A44" s="16" t="s">
        <v>28</v>
      </c>
      <c r="B44" s="11">
        <v>2230</v>
      </c>
      <c r="C44" s="11">
        <v>170</v>
      </c>
      <c r="D44" s="59">
        <v>93926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6">
        <v>46926</v>
      </c>
      <c r="K44" s="36"/>
      <c r="L44" s="42"/>
      <c r="M44" s="42"/>
      <c r="N44" s="42" t="s">
        <v>19</v>
      </c>
      <c r="O44" s="42" t="s">
        <v>19</v>
      </c>
    </row>
    <row r="45" spans="1:15">
      <c r="A45" s="12" t="s">
        <v>29</v>
      </c>
      <c r="B45" s="11">
        <v>2240</v>
      </c>
      <c r="C45" s="11">
        <v>180</v>
      </c>
      <c r="D45" s="59"/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36"/>
      <c r="K45" s="42"/>
      <c r="L45" s="42"/>
      <c r="M45" s="42"/>
      <c r="N45" s="42" t="s">
        <v>19</v>
      </c>
      <c r="O45" s="42" t="s">
        <v>19</v>
      </c>
    </row>
    <row r="46" spans="1:15">
      <c r="A46" s="12" t="s">
        <v>30</v>
      </c>
      <c r="B46" s="11">
        <v>2250</v>
      </c>
      <c r="C46" s="11">
        <v>190</v>
      </c>
      <c r="D46" s="59"/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36"/>
      <c r="K46" s="42"/>
      <c r="L46" s="42"/>
      <c r="M46" s="42"/>
      <c r="N46" s="42" t="s">
        <v>19</v>
      </c>
      <c r="O46" s="42" t="s">
        <v>19</v>
      </c>
    </row>
    <row r="47" spans="1:15" ht="24">
      <c r="A47" s="17" t="s">
        <v>31</v>
      </c>
      <c r="B47" s="11">
        <v>2260</v>
      </c>
      <c r="C47" s="11">
        <v>200</v>
      </c>
      <c r="D47" s="59"/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36"/>
      <c r="K47" s="42"/>
      <c r="L47" s="42"/>
      <c r="M47" s="42"/>
      <c r="N47" s="42" t="s">
        <v>19</v>
      </c>
      <c r="O47" s="42" t="s">
        <v>19</v>
      </c>
    </row>
    <row r="48" spans="1:15" ht="24">
      <c r="A48" s="14" t="s">
        <v>32</v>
      </c>
      <c r="B48" s="11">
        <v>2270</v>
      </c>
      <c r="C48" s="11">
        <v>210</v>
      </c>
      <c r="D48" s="59">
        <f>SUM(D49:D55)</f>
        <v>0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36">
        <f>SUM(J49:J55)</f>
        <v>0</v>
      </c>
      <c r="K48" s="42">
        <f>SUM(K49:K55)</f>
        <v>0</v>
      </c>
      <c r="L48" s="42">
        <f>SUM(L49:L55)</f>
        <v>0</v>
      </c>
      <c r="M48" s="42">
        <f>SUM(M49:M55)</f>
        <v>0</v>
      </c>
      <c r="N48" s="42" t="s">
        <v>19</v>
      </c>
      <c r="O48" s="42" t="s">
        <v>19</v>
      </c>
    </row>
    <row r="49" spans="1:15">
      <c r="A49" s="13" t="s">
        <v>33</v>
      </c>
      <c r="B49" s="42">
        <v>2271</v>
      </c>
      <c r="C49" s="42">
        <v>220</v>
      </c>
      <c r="D49" s="59"/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36"/>
      <c r="K49" s="42"/>
      <c r="L49" s="42"/>
      <c r="M49" s="42"/>
      <c r="N49" s="42" t="s">
        <v>19</v>
      </c>
      <c r="O49" s="42" t="s">
        <v>19</v>
      </c>
    </row>
    <row r="50" spans="1:15">
      <c r="A50" s="13" t="s">
        <v>117</v>
      </c>
      <c r="B50" s="75">
        <v>2272</v>
      </c>
      <c r="C50" s="75">
        <v>230</v>
      </c>
      <c r="D50" s="90"/>
      <c r="E50" s="75" t="s">
        <v>19</v>
      </c>
      <c r="F50" s="75" t="s">
        <v>19</v>
      </c>
      <c r="G50" s="75" t="s">
        <v>19</v>
      </c>
      <c r="H50" s="75" t="s">
        <v>19</v>
      </c>
      <c r="I50" s="75" t="s">
        <v>19</v>
      </c>
      <c r="J50" s="90"/>
      <c r="K50" s="75"/>
      <c r="L50" s="75"/>
      <c r="M50" s="75"/>
      <c r="N50" s="75" t="s">
        <v>19</v>
      </c>
      <c r="O50" s="75" t="s">
        <v>19</v>
      </c>
    </row>
    <row r="51" spans="1:15">
      <c r="A51" s="13" t="s">
        <v>118</v>
      </c>
      <c r="B51" s="75"/>
      <c r="C51" s="75"/>
      <c r="D51" s="90"/>
      <c r="E51" s="75"/>
      <c r="F51" s="75"/>
      <c r="G51" s="75"/>
      <c r="H51" s="75"/>
      <c r="I51" s="75"/>
      <c r="J51" s="90"/>
      <c r="K51" s="75"/>
      <c r="L51" s="75"/>
      <c r="M51" s="75"/>
      <c r="N51" s="75"/>
      <c r="O51" s="75"/>
    </row>
    <row r="52" spans="1:15">
      <c r="A52" s="13" t="s">
        <v>35</v>
      </c>
      <c r="B52" s="42">
        <v>2273</v>
      </c>
      <c r="C52" s="42">
        <v>240</v>
      </c>
      <c r="D52" s="59"/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36"/>
      <c r="K52" s="42"/>
      <c r="L52" s="42"/>
      <c r="M52" s="42"/>
      <c r="N52" s="42" t="s">
        <v>19</v>
      </c>
      <c r="O52" s="42" t="s">
        <v>19</v>
      </c>
    </row>
    <row r="53" spans="1:15">
      <c r="A53" s="13" t="s">
        <v>36</v>
      </c>
      <c r="B53" s="42">
        <v>2274</v>
      </c>
      <c r="C53" s="42">
        <v>250</v>
      </c>
      <c r="D53" s="59"/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36"/>
      <c r="K53" s="42"/>
      <c r="L53" s="42"/>
      <c r="M53" s="42"/>
      <c r="N53" s="42" t="s">
        <v>19</v>
      </c>
      <c r="O53" s="42" t="s">
        <v>19</v>
      </c>
    </row>
    <row r="54" spans="1:15">
      <c r="A54" s="13" t="s">
        <v>37</v>
      </c>
      <c r="B54" s="42">
        <v>2275</v>
      </c>
      <c r="C54" s="42">
        <v>260</v>
      </c>
      <c r="D54" s="59"/>
      <c r="E54" s="42" t="s">
        <v>19</v>
      </c>
      <c r="F54" s="42" t="s">
        <v>19</v>
      </c>
      <c r="G54" s="42" t="s">
        <v>19</v>
      </c>
      <c r="H54" s="42" t="s">
        <v>19</v>
      </c>
      <c r="I54" s="42" t="s">
        <v>19</v>
      </c>
      <c r="J54" s="36"/>
      <c r="K54" s="42"/>
      <c r="L54" s="42"/>
      <c r="M54" s="42"/>
      <c r="N54" s="42" t="s">
        <v>19</v>
      </c>
      <c r="O54" s="42" t="s">
        <v>19</v>
      </c>
    </row>
    <row r="55" spans="1:15">
      <c r="A55" s="13" t="s">
        <v>38</v>
      </c>
      <c r="B55" s="42">
        <v>2276</v>
      </c>
      <c r="C55" s="42">
        <v>270</v>
      </c>
      <c r="D55" s="59"/>
      <c r="E55" s="42" t="s">
        <v>19</v>
      </c>
      <c r="F55" s="42" t="s">
        <v>19</v>
      </c>
      <c r="G55" s="42" t="s">
        <v>19</v>
      </c>
      <c r="H55" s="42" t="s">
        <v>19</v>
      </c>
      <c r="I55" s="42" t="s">
        <v>19</v>
      </c>
      <c r="J55" s="36"/>
      <c r="K55" s="42"/>
      <c r="L55" s="42"/>
      <c r="M55" s="42"/>
      <c r="N55" s="42" t="s">
        <v>19</v>
      </c>
      <c r="O55" s="42" t="s">
        <v>19</v>
      </c>
    </row>
    <row r="56" spans="1:15" ht="36">
      <c r="A56" s="17" t="s">
        <v>119</v>
      </c>
      <c r="B56" s="11">
        <v>2280</v>
      </c>
      <c r="C56" s="11">
        <v>280</v>
      </c>
      <c r="D56" s="35">
        <f>D57+D58</f>
        <v>0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35">
        <f>J57+J58</f>
        <v>0</v>
      </c>
      <c r="K56" s="11">
        <f>K57+K58</f>
        <v>0</v>
      </c>
      <c r="L56" s="11">
        <f>L57+L58</f>
        <v>0</v>
      </c>
      <c r="M56" s="11">
        <f>M57+M58</f>
        <v>0</v>
      </c>
      <c r="N56" s="42" t="s">
        <v>19</v>
      </c>
      <c r="O56" s="42" t="s">
        <v>19</v>
      </c>
    </row>
    <row r="57" spans="1:15" ht="36">
      <c r="A57" s="18" t="s">
        <v>95</v>
      </c>
      <c r="B57" s="42">
        <v>2281</v>
      </c>
      <c r="C57" s="42">
        <v>290</v>
      </c>
      <c r="D57" s="59"/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36"/>
      <c r="K57" s="42"/>
      <c r="L57" s="42"/>
      <c r="M57" s="42"/>
      <c r="N57" s="42" t="s">
        <v>19</v>
      </c>
      <c r="O57" s="42" t="s">
        <v>19</v>
      </c>
    </row>
    <row r="58" spans="1:15" ht="36">
      <c r="A58" s="19" t="s">
        <v>120</v>
      </c>
      <c r="B58" s="42">
        <v>2282</v>
      </c>
      <c r="C58" s="42">
        <v>300</v>
      </c>
      <c r="D58" s="59"/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36"/>
      <c r="K58" s="42"/>
      <c r="L58" s="42"/>
      <c r="M58" s="42"/>
      <c r="N58" s="42" t="s">
        <v>19</v>
      </c>
      <c r="O58" s="42" t="s">
        <v>19</v>
      </c>
    </row>
    <row r="59" spans="1:15">
      <c r="A59" s="10" t="s">
        <v>40</v>
      </c>
      <c r="B59" s="7">
        <v>2400</v>
      </c>
      <c r="C59" s="7">
        <v>310</v>
      </c>
      <c r="D59" s="59"/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36"/>
      <c r="K59" s="42"/>
      <c r="L59" s="42"/>
      <c r="M59" s="42"/>
      <c r="N59" s="42" t="s">
        <v>19</v>
      </c>
      <c r="O59" s="42" t="s">
        <v>19</v>
      </c>
    </row>
    <row r="60" spans="1:15" ht="24">
      <c r="A60" s="16" t="s">
        <v>41</v>
      </c>
      <c r="B60" s="11">
        <v>2410</v>
      </c>
      <c r="C60" s="11">
        <v>320</v>
      </c>
      <c r="D60" s="59"/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36"/>
      <c r="K60" s="42"/>
      <c r="L60" s="42"/>
      <c r="M60" s="42"/>
      <c r="N60" s="42" t="s">
        <v>19</v>
      </c>
      <c r="O60" s="42" t="s">
        <v>19</v>
      </c>
    </row>
    <row r="61" spans="1:15" ht="24">
      <c r="A61" s="16" t="s">
        <v>42</v>
      </c>
      <c r="B61" s="11">
        <v>2420</v>
      </c>
      <c r="C61" s="11">
        <v>330</v>
      </c>
      <c r="D61" s="59"/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36"/>
      <c r="K61" s="42"/>
      <c r="L61" s="42"/>
      <c r="M61" s="42"/>
      <c r="N61" s="42" t="s">
        <v>19</v>
      </c>
      <c r="O61" s="42" t="s">
        <v>19</v>
      </c>
    </row>
    <row r="62" spans="1:15">
      <c r="A62" s="19" t="s">
        <v>43</v>
      </c>
      <c r="B62" s="7">
        <v>2600</v>
      </c>
      <c r="C62" s="7">
        <v>340</v>
      </c>
      <c r="D62" s="59"/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36"/>
      <c r="K62" s="42"/>
      <c r="L62" s="42"/>
      <c r="M62" s="42"/>
      <c r="N62" s="42" t="s">
        <v>19</v>
      </c>
      <c r="O62" s="42" t="s">
        <v>19</v>
      </c>
    </row>
    <row r="63" spans="1:15" ht="24">
      <c r="A63" s="14" t="s">
        <v>44</v>
      </c>
      <c r="B63" s="11">
        <v>2610</v>
      </c>
      <c r="C63" s="11">
        <v>350</v>
      </c>
      <c r="D63" s="59"/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36"/>
      <c r="K63" s="42"/>
      <c r="L63" s="42"/>
      <c r="M63" s="42"/>
      <c r="N63" s="42" t="s">
        <v>19</v>
      </c>
      <c r="O63" s="42" t="s">
        <v>19</v>
      </c>
    </row>
    <row r="64" spans="1:15" ht="24">
      <c r="A64" s="14" t="s">
        <v>45</v>
      </c>
      <c r="B64" s="11">
        <v>2620</v>
      </c>
      <c r="C64" s="11">
        <v>360</v>
      </c>
      <c r="D64" s="59"/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36"/>
      <c r="K64" s="42"/>
      <c r="L64" s="42"/>
      <c r="M64" s="42"/>
      <c r="N64" s="42" t="s">
        <v>19</v>
      </c>
      <c r="O64" s="42" t="s">
        <v>19</v>
      </c>
    </row>
    <row r="65" spans="1:15" ht="24">
      <c r="A65" s="16" t="s">
        <v>46</v>
      </c>
      <c r="B65" s="11">
        <v>2630</v>
      </c>
      <c r="C65" s="11">
        <v>370</v>
      </c>
      <c r="D65" s="59"/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36"/>
      <c r="K65" s="42"/>
      <c r="L65" s="42"/>
      <c r="M65" s="42"/>
      <c r="N65" s="42" t="s">
        <v>19</v>
      </c>
      <c r="O65" s="42" t="s">
        <v>19</v>
      </c>
    </row>
    <row r="66" spans="1:15">
      <c r="A66" s="47" t="s">
        <v>47</v>
      </c>
      <c r="B66" s="7">
        <v>2700</v>
      </c>
      <c r="C66" s="7">
        <v>380</v>
      </c>
      <c r="D66" s="59"/>
      <c r="E66" s="42" t="s">
        <v>19</v>
      </c>
      <c r="F66" s="42" t="s">
        <v>19</v>
      </c>
      <c r="G66" s="42" t="s">
        <v>19</v>
      </c>
      <c r="H66" s="42" t="s">
        <v>19</v>
      </c>
      <c r="I66" s="42" t="s">
        <v>19</v>
      </c>
      <c r="J66" s="36"/>
      <c r="K66" s="42"/>
      <c r="L66" s="42"/>
      <c r="M66" s="42"/>
      <c r="N66" s="42" t="s">
        <v>19</v>
      </c>
      <c r="O66" s="42" t="s">
        <v>19</v>
      </c>
    </row>
    <row r="67" spans="1:15">
      <c r="A67" s="16" t="s">
        <v>48</v>
      </c>
      <c r="B67" s="11">
        <v>2710</v>
      </c>
      <c r="C67" s="11">
        <v>390</v>
      </c>
      <c r="D67" s="59"/>
      <c r="E67" s="42" t="s">
        <v>19</v>
      </c>
      <c r="F67" s="42" t="s">
        <v>19</v>
      </c>
      <c r="G67" s="42" t="s">
        <v>19</v>
      </c>
      <c r="H67" s="42" t="s">
        <v>19</v>
      </c>
      <c r="I67" s="42" t="s">
        <v>19</v>
      </c>
      <c r="J67" s="36"/>
      <c r="K67" s="42"/>
      <c r="L67" s="42"/>
      <c r="M67" s="42"/>
      <c r="N67" s="42" t="s">
        <v>19</v>
      </c>
      <c r="O67" s="42" t="s">
        <v>19</v>
      </c>
    </row>
    <row r="68" spans="1:15">
      <c r="A68" s="16" t="s">
        <v>49</v>
      </c>
      <c r="B68" s="11">
        <v>2720</v>
      </c>
      <c r="C68" s="11">
        <v>400</v>
      </c>
      <c r="D68" s="59"/>
      <c r="E68" s="42" t="s">
        <v>19</v>
      </c>
      <c r="F68" s="42" t="s">
        <v>19</v>
      </c>
      <c r="G68" s="42" t="s">
        <v>19</v>
      </c>
      <c r="H68" s="42" t="s">
        <v>19</v>
      </c>
      <c r="I68" s="42" t="s">
        <v>19</v>
      </c>
      <c r="J68" s="36"/>
      <c r="K68" s="42"/>
      <c r="L68" s="42"/>
      <c r="M68" s="42"/>
      <c r="N68" s="42" t="s">
        <v>19</v>
      </c>
      <c r="O68" s="42" t="s">
        <v>19</v>
      </c>
    </row>
    <row r="69" spans="1:15">
      <c r="A69" s="16" t="s">
        <v>50</v>
      </c>
      <c r="B69" s="11">
        <v>2730</v>
      </c>
      <c r="C69" s="11">
        <v>410</v>
      </c>
      <c r="D69" s="59"/>
      <c r="E69" s="42" t="s">
        <v>19</v>
      </c>
      <c r="F69" s="42" t="s">
        <v>19</v>
      </c>
      <c r="G69" s="42" t="s">
        <v>19</v>
      </c>
      <c r="H69" s="42" t="s">
        <v>19</v>
      </c>
      <c r="I69" s="42" t="s">
        <v>19</v>
      </c>
      <c r="J69" s="36"/>
      <c r="K69" s="42"/>
      <c r="L69" s="42"/>
      <c r="M69" s="42"/>
      <c r="N69" s="42" t="s">
        <v>19</v>
      </c>
      <c r="O69" s="42" t="s">
        <v>19</v>
      </c>
    </row>
    <row r="70" spans="1:15">
      <c r="A70" s="47" t="s">
        <v>51</v>
      </c>
      <c r="B70" s="7">
        <v>2800</v>
      </c>
      <c r="C70" s="7">
        <v>420</v>
      </c>
      <c r="D70" s="59"/>
      <c r="E70" s="42" t="s">
        <v>19</v>
      </c>
      <c r="F70" s="42" t="s">
        <v>19</v>
      </c>
      <c r="G70" s="42" t="s">
        <v>19</v>
      </c>
      <c r="H70" s="42" t="s">
        <v>19</v>
      </c>
      <c r="I70" s="42" t="s">
        <v>19</v>
      </c>
      <c r="J70" s="36"/>
      <c r="K70" s="42"/>
      <c r="L70" s="42"/>
      <c r="M70" s="42"/>
      <c r="N70" s="42" t="s">
        <v>19</v>
      </c>
      <c r="O70" s="42" t="s">
        <v>19</v>
      </c>
    </row>
    <row r="71" spans="1:15">
      <c r="A71" s="9" t="s">
        <v>121</v>
      </c>
      <c r="B71" s="7">
        <v>3000</v>
      </c>
      <c r="C71" s="7">
        <v>430</v>
      </c>
      <c r="D71" s="59">
        <f>D72+D86</f>
        <v>0</v>
      </c>
      <c r="E71" s="42" t="s">
        <v>19</v>
      </c>
      <c r="F71" s="42" t="s">
        <v>19</v>
      </c>
      <c r="G71" s="42" t="s">
        <v>19</v>
      </c>
      <c r="H71" s="42" t="s">
        <v>19</v>
      </c>
      <c r="I71" s="20" t="s">
        <v>19</v>
      </c>
      <c r="J71" s="42">
        <f>J72+J86</f>
        <v>0</v>
      </c>
      <c r="K71" s="42">
        <f>K72+K86</f>
        <v>0</v>
      </c>
      <c r="L71" s="42">
        <f>L72+L86</f>
        <v>0</v>
      </c>
      <c r="M71" s="42">
        <f>M72+M86</f>
        <v>0</v>
      </c>
      <c r="N71" s="42" t="s">
        <v>19</v>
      </c>
      <c r="O71" s="42" t="s">
        <v>19</v>
      </c>
    </row>
    <row r="72" spans="1:15">
      <c r="A72" s="47" t="s">
        <v>53</v>
      </c>
      <c r="B72" s="7">
        <v>3100</v>
      </c>
      <c r="C72" s="7">
        <v>440</v>
      </c>
      <c r="D72" s="59">
        <f>SUM(D73:D74,D77,D80,D84:D85)</f>
        <v>0</v>
      </c>
      <c r="E72" s="42" t="s">
        <v>19</v>
      </c>
      <c r="F72" s="42" t="s">
        <v>19</v>
      </c>
      <c r="G72" s="42" t="s">
        <v>19</v>
      </c>
      <c r="H72" s="42" t="s">
        <v>19</v>
      </c>
      <c r="I72" s="20" t="s">
        <v>19</v>
      </c>
      <c r="J72" s="42">
        <f>SUM(J73:J74,J77,J80,J84:J85)</f>
        <v>0</v>
      </c>
      <c r="K72" s="42">
        <f>SUM(K73:K74,K77,K80,K84:K85)</f>
        <v>0</v>
      </c>
      <c r="L72" s="42">
        <f>SUM(L73:L74,L77,L80,L84:L85)</f>
        <v>0</v>
      </c>
      <c r="M72" s="42">
        <f>SUM(M73:M74,M77,M80,M84:M85)</f>
        <v>0</v>
      </c>
      <c r="N72" s="42" t="s">
        <v>19</v>
      </c>
      <c r="O72" s="42" t="s">
        <v>19</v>
      </c>
    </row>
    <row r="73" spans="1:15" ht="24">
      <c r="A73" s="17" t="s">
        <v>54</v>
      </c>
      <c r="B73" s="11">
        <v>3110</v>
      </c>
      <c r="C73" s="11">
        <v>450</v>
      </c>
      <c r="D73" s="59"/>
      <c r="E73" s="42" t="s">
        <v>19</v>
      </c>
      <c r="F73" s="42" t="s">
        <v>19</v>
      </c>
      <c r="G73" s="42" t="s">
        <v>19</v>
      </c>
      <c r="H73" s="42" t="s">
        <v>19</v>
      </c>
      <c r="I73" s="20" t="s">
        <v>19</v>
      </c>
      <c r="J73" s="42"/>
      <c r="K73" s="42"/>
      <c r="L73" s="42"/>
      <c r="M73" s="42"/>
      <c r="N73" s="42" t="s">
        <v>19</v>
      </c>
      <c r="O73" s="42" t="s">
        <v>19</v>
      </c>
    </row>
    <row r="74" spans="1:15">
      <c r="A74" s="16" t="s">
        <v>55</v>
      </c>
      <c r="B74" s="11">
        <v>3120</v>
      </c>
      <c r="C74" s="11">
        <v>460</v>
      </c>
      <c r="D74" s="59">
        <f>D75+D76</f>
        <v>0</v>
      </c>
      <c r="E74" s="42" t="s">
        <v>19</v>
      </c>
      <c r="F74" s="42" t="s">
        <v>19</v>
      </c>
      <c r="G74" s="42" t="s">
        <v>19</v>
      </c>
      <c r="H74" s="42" t="s">
        <v>19</v>
      </c>
      <c r="I74" s="20" t="s">
        <v>19</v>
      </c>
      <c r="J74" s="42">
        <f>J75+J76</f>
        <v>0</v>
      </c>
      <c r="K74" s="42">
        <f>K75+K76</f>
        <v>0</v>
      </c>
      <c r="L74" s="42">
        <f>L75+L76</f>
        <v>0</v>
      </c>
      <c r="M74" s="42">
        <f>M75+M76</f>
        <v>0</v>
      </c>
      <c r="N74" s="42" t="s">
        <v>19</v>
      </c>
      <c r="O74" s="42" t="s">
        <v>19</v>
      </c>
    </row>
    <row r="75" spans="1:15" ht="24">
      <c r="A75" s="13" t="s">
        <v>122</v>
      </c>
      <c r="B75" s="42">
        <v>3121</v>
      </c>
      <c r="C75" s="42">
        <v>470</v>
      </c>
      <c r="D75" s="59"/>
      <c r="E75" s="42" t="s">
        <v>19</v>
      </c>
      <c r="F75" s="42" t="s">
        <v>19</v>
      </c>
      <c r="G75" s="42" t="s">
        <v>19</v>
      </c>
      <c r="H75" s="42" t="s">
        <v>19</v>
      </c>
      <c r="I75" s="20" t="s">
        <v>19</v>
      </c>
      <c r="J75" s="42"/>
      <c r="K75" s="42"/>
      <c r="L75" s="42"/>
      <c r="M75" s="42"/>
      <c r="N75" s="42" t="s">
        <v>19</v>
      </c>
      <c r="O75" s="42" t="s">
        <v>19</v>
      </c>
    </row>
    <row r="76" spans="1:15" ht="24">
      <c r="A76" s="13" t="s">
        <v>123</v>
      </c>
      <c r="B76" s="42">
        <v>3122</v>
      </c>
      <c r="C76" s="42">
        <v>480</v>
      </c>
      <c r="D76" s="59"/>
      <c r="E76" s="42" t="s">
        <v>19</v>
      </c>
      <c r="F76" s="42" t="s">
        <v>19</v>
      </c>
      <c r="G76" s="42" t="s">
        <v>19</v>
      </c>
      <c r="H76" s="42" t="s">
        <v>19</v>
      </c>
      <c r="I76" s="20" t="s">
        <v>19</v>
      </c>
      <c r="J76" s="42"/>
      <c r="K76" s="42"/>
      <c r="L76" s="42"/>
      <c r="M76" s="42"/>
      <c r="N76" s="42" t="s">
        <v>19</v>
      </c>
      <c r="O76" s="42" t="s">
        <v>19</v>
      </c>
    </row>
    <row r="77" spans="1:15">
      <c r="A77" s="16" t="s">
        <v>58</v>
      </c>
      <c r="B77" s="11">
        <v>3130</v>
      </c>
      <c r="C77" s="11">
        <v>490</v>
      </c>
      <c r="D77" s="59">
        <f>D78+D79</f>
        <v>0</v>
      </c>
      <c r="E77" s="42" t="s">
        <v>19</v>
      </c>
      <c r="F77" s="42" t="s">
        <v>19</v>
      </c>
      <c r="G77" s="42" t="s">
        <v>19</v>
      </c>
      <c r="H77" s="42" t="s">
        <v>19</v>
      </c>
      <c r="I77" s="20" t="s">
        <v>19</v>
      </c>
      <c r="J77" s="42">
        <f>J78+J79</f>
        <v>0</v>
      </c>
      <c r="K77" s="42">
        <f>K78+K79</f>
        <v>0</v>
      </c>
      <c r="L77" s="42">
        <f>L78+L79</f>
        <v>0</v>
      </c>
      <c r="M77" s="42">
        <f>M78+M79</f>
        <v>0</v>
      </c>
      <c r="N77" s="42" t="s">
        <v>19</v>
      </c>
      <c r="O77" s="42" t="s">
        <v>19</v>
      </c>
    </row>
    <row r="78" spans="1:15" ht="24">
      <c r="A78" s="19" t="s">
        <v>124</v>
      </c>
      <c r="B78" s="42">
        <v>3131</v>
      </c>
      <c r="C78" s="42">
        <v>500</v>
      </c>
      <c r="D78" s="59"/>
      <c r="E78" s="42" t="s">
        <v>19</v>
      </c>
      <c r="F78" s="42" t="s">
        <v>19</v>
      </c>
      <c r="G78" s="42" t="s">
        <v>19</v>
      </c>
      <c r="H78" s="42" t="s">
        <v>19</v>
      </c>
      <c r="I78" s="20" t="s">
        <v>19</v>
      </c>
      <c r="J78" s="42"/>
      <c r="K78" s="42"/>
      <c r="L78" s="42"/>
      <c r="M78" s="42"/>
      <c r="N78" s="42" t="s">
        <v>19</v>
      </c>
      <c r="O78" s="42" t="s">
        <v>19</v>
      </c>
    </row>
    <row r="79" spans="1:15">
      <c r="A79" s="19" t="s">
        <v>125</v>
      </c>
      <c r="B79" s="42">
        <v>3132</v>
      </c>
      <c r="C79" s="42">
        <v>510</v>
      </c>
      <c r="D79" s="59"/>
      <c r="E79" s="42" t="s">
        <v>19</v>
      </c>
      <c r="F79" s="42" t="s">
        <v>19</v>
      </c>
      <c r="G79" s="42" t="s">
        <v>19</v>
      </c>
      <c r="H79" s="42" t="s">
        <v>19</v>
      </c>
      <c r="I79" s="20" t="s">
        <v>19</v>
      </c>
      <c r="J79" s="42"/>
      <c r="K79" s="42"/>
      <c r="L79" s="42"/>
      <c r="M79" s="42"/>
      <c r="N79" s="42" t="s">
        <v>19</v>
      </c>
      <c r="O79" s="42" t="s">
        <v>19</v>
      </c>
    </row>
    <row r="80" spans="1:15">
      <c r="A80" s="12" t="s">
        <v>126</v>
      </c>
      <c r="B80" s="11">
        <v>3140</v>
      </c>
      <c r="C80" s="11">
        <v>520</v>
      </c>
      <c r="D80" s="59">
        <f>D81+D82+D83</f>
        <v>0</v>
      </c>
      <c r="E80" s="42" t="s">
        <v>19</v>
      </c>
      <c r="F80" s="42" t="s">
        <v>19</v>
      </c>
      <c r="G80" s="42" t="s">
        <v>19</v>
      </c>
      <c r="H80" s="42" t="s">
        <v>19</v>
      </c>
      <c r="I80" s="20" t="s">
        <v>19</v>
      </c>
      <c r="J80" s="42">
        <f>J81+J82+J83</f>
        <v>0</v>
      </c>
      <c r="K80" s="42">
        <f>K81+K82+K83</f>
        <v>0</v>
      </c>
      <c r="L80" s="42">
        <f>L81+L82+L83</f>
        <v>0</v>
      </c>
      <c r="M80" s="42">
        <f>M81+M82+M83</f>
        <v>0</v>
      </c>
      <c r="N80" s="42" t="s">
        <v>19</v>
      </c>
      <c r="O80" s="42" t="s">
        <v>19</v>
      </c>
    </row>
    <row r="81" spans="1:15" ht="24">
      <c r="A81" s="19" t="s">
        <v>127</v>
      </c>
      <c r="B81" s="42">
        <v>3141</v>
      </c>
      <c r="C81" s="42">
        <v>530</v>
      </c>
      <c r="D81" s="59"/>
      <c r="E81" s="42" t="s">
        <v>19</v>
      </c>
      <c r="F81" s="42" t="s">
        <v>19</v>
      </c>
      <c r="G81" s="42" t="s">
        <v>19</v>
      </c>
      <c r="H81" s="42" t="s">
        <v>19</v>
      </c>
      <c r="I81" s="20" t="s">
        <v>19</v>
      </c>
      <c r="J81" s="42"/>
      <c r="K81" s="42"/>
      <c r="L81" s="42"/>
      <c r="M81" s="42"/>
      <c r="N81" s="42" t="s">
        <v>19</v>
      </c>
      <c r="O81" s="42" t="s">
        <v>19</v>
      </c>
    </row>
    <row r="82" spans="1:15">
      <c r="A82" s="19" t="s">
        <v>128</v>
      </c>
      <c r="B82" s="42">
        <v>3142</v>
      </c>
      <c r="C82" s="42">
        <v>540</v>
      </c>
      <c r="D82" s="35"/>
      <c r="E82" s="42" t="s">
        <v>19</v>
      </c>
      <c r="F82" s="42" t="s">
        <v>19</v>
      </c>
      <c r="G82" s="42" t="s">
        <v>19</v>
      </c>
      <c r="H82" s="42" t="s">
        <v>19</v>
      </c>
      <c r="I82" s="20" t="s">
        <v>19</v>
      </c>
      <c r="J82" s="11"/>
      <c r="K82" s="11"/>
      <c r="L82" s="11"/>
      <c r="M82" s="11"/>
      <c r="N82" s="42" t="s">
        <v>19</v>
      </c>
      <c r="O82" s="42" t="s">
        <v>19</v>
      </c>
    </row>
    <row r="83" spans="1:15" ht="24">
      <c r="A83" s="19" t="s">
        <v>129</v>
      </c>
      <c r="B83" s="42">
        <v>3143</v>
      </c>
      <c r="C83" s="42">
        <v>550</v>
      </c>
      <c r="D83" s="59"/>
      <c r="E83" s="42" t="s">
        <v>19</v>
      </c>
      <c r="F83" s="42" t="s">
        <v>19</v>
      </c>
      <c r="G83" s="42" t="s">
        <v>19</v>
      </c>
      <c r="H83" s="42" t="s">
        <v>19</v>
      </c>
      <c r="I83" s="20" t="s">
        <v>19</v>
      </c>
      <c r="J83" s="42"/>
      <c r="K83" s="42"/>
      <c r="L83" s="42"/>
      <c r="M83" s="42"/>
      <c r="N83" s="42" t="s">
        <v>19</v>
      </c>
      <c r="O83" s="42" t="s">
        <v>19</v>
      </c>
    </row>
    <row r="84" spans="1:15">
      <c r="A84" s="12" t="s">
        <v>65</v>
      </c>
      <c r="B84" s="11">
        <v>3150</v>
      </c>
      <c r="C84" s="11">
        <v>560</v>
      </c>
      <c r="D84" s="58"/>
      <c r="E84" s="42" t="s">
        <v>19</v>
      </c>
      <c r="F84" s="42" t="s">
        <v>19</v>
      </c>
      <c r="G84" s="42" t="s">
        <v>19</v>
      </c>
      <c r="H84" s="42" t="s">
        <v>19</v>
      </c>
      <c r="I84" s="20" t="s">
        <v>19</v>
      </c>
      <c r="J84" s="7"/>
      <c r="K84" s="7"/>
      <c r="L84" s="7"/>
      <c r="M84" s="7"/>
      <c r="N84" s="42" t="s">
        <v>19</v>
      </c>
      <c r="O84" s="42" t="s">
        <v>19</v>
      </c>
    </row>
    <row r="85" spans="1:15" ht="24">
      <c r="A85" s="12" t="s">
        <v>130</v>
      </c>
      <c r="B85" s="11">
        <v>3160</v>
      </c>
      <c r="C85" s="11">
        <v>570</v>
      </c>
      <c r="D85" s="58"/>
      <c r="E85" s="42" t="s">
        <v>19</v>
      </c>
      <c r="F85" s="42" t="s">
        <v>19</v>
      </c>
      <c r="G85" s="42" t="s">
        <v>19</v>
      </c>
      <c r="H85" s="42" t="s">
        <v>19</v>
      </c>
      <c r="I85" s="20" t="s">
        <v>19</v>
      </c>
      <c r="J85" s="7"/>
      <c r="K85" s="7"/>
      <c r="L85" s="7"/>
      <c r="M85" s="7"/>
      <c r="N85" s="42" t="s">
        <v>19</v>
      </c>
      <c r="O85" s="42" t="s">
        <v>19</v>
      </c>
    </row>
    <row r="86" spans="1:15">
      <c r="A86" s="47" t="s">
        <v>67</v>
      </c>
      <c r="B86" s="7">
        <v>3200</v>
      </c>
      <c r="C86" s="7">
        <v>580</v>
      </c>
      <c r="D86" s="59">
        <f>D87+D88+D89+D90</f>
        <v>0</v>
      </c>
      <c r="E86" s="42" t="s">
        <v>19</v>
      </c>
      <c r="F86" s="42" t="s">
        <v>19</v>
      </c>
      <c r="G86" s="42" t="s">
        <v>19</v>
      </c>
      <c r="H86" s="42" t="s">
        <v>19</v>
      </c>
      <c r="I86" s="20" t="s">
        <v>19</v>
      </c>
      <c r="J86" s="42">
        <f>J87+J88+J89+J90</f>
        <v>0</v>
      </c>
      <c r="K86" s="42">
        <f>K87+K88+K89+K90</f>
        <v>0</v>
      </c>
      <c r="L86" s="42">
        <f>L87+L88+L89+L90</f>
        <v>0</v>
      </c>
      <c r="M86" s="42">
        <f>M87+M88+M89+M90</f>
        <v>0</v>
      </c>
      <c r="N86" s="42" t="s">
        <v>19</v>
      </c>
      <c r="O86" s="42" t="s">
        <v>19</v>
      </c>
    </row>
    <row r="87" spans="1:15" ht="24">
      <c r="A87" s="14" t="s">
        <v>136</v>
      </c>
      <c r="B87" s="11">
        <v>3210</v>
      </c>
      <c r="C87" s="11">
        <v>590</v>
      </c>
      <c r="D87" s="58"/>
      <c r="E87" s="42" t="s">
        <v>19</v>
      </c>
      <c r="F87" s="42" t="s">
        <v>19</v>
      </c>
      <c r="G87" s="42" t="s">
        <v>19</v>
      </c>
      <c r="H87" s="42" t="s">
        <v>19</v>
      </c>
      <c r="I87" s="20" t="s">
        <v>19</v>
      </c>
      <c r="J87" s="7"/>
      <c r="K87" s="7"/>
      <c r="L87" s="7"/>
      <c r="M87" s="7"/>
      <c r="N87" s="42" t="s">
        <v>19</v>
      </c>
      <c r="O87" s="42" t="s">
        <v>19</v>
      </c>
    </row>
    <row r="88" spans="1:15" ht="24">
      <c r="A88" s="17" t="s">
        <v>69</v>
      </c>
      <c r="B88" s="11">
        <v>3220</v>
      </c>
      <c r="C88" s="11">
        <v>600</v>
      </c>
      <c r="D88" s="7"/>
      <c r="E88" s="42" t="s">
        <v>19</v>
      </c>
      <c r="F88" s="42" t="s">
        <v>19</v>
      </c>
      <c r="G88" s="42" t="s">
        <v>19</v>
      </c>
      <c r="H88" s="42" t="s">
        <v>19</v>
      </c>
      <c r="I88" s="20" t="s">
        <v>19</v>
      </c>
      <c r="J88" s="7"/>
      <c r="K88" s="7"/>
      <c r="L88" s="7"/>
      <c r="M88" s="7"/>
      <c r="N88" s="42" t="s">
        <v>19</v>
      </c>
      <c r="O88" s="42" t="s">
        <v>19</v>
      </c>
    </row>
    <row r="89" spans="1:15" ht="24">
      <c r="A89" s="12" t="s">
        <v>131</v>
      </c>
      <c r="B89" s="11">
        <v>3230</v>
      </c>
      <c r="C89" s="11">
        <v>610</v>
      </c>
      <c r="D89" s="7"/>
      <c r="E89" s="42" t="s">
        <v>19</v>
      </c>
      <c r="F89" s="42" t="s">
        <v>19</v>
      </c>
      <c r="G89" s="42" t="s">
        <v>19</v>
      </c>
      <c r="H89" s="42" t="s">
        <v>19</v>
      </c>
      <c r="I89" s="20" t="s">
        <v>19</v>
      </c>
      <c r="J89" s="7"/>
      <c r="K89" s="7"/>
      <c r="L89" s="7"/>
      <c r="M89" s="7"/>
      <c r="N89" s="42" t="s">
        <v>19</v>
      </c>
      <c r="O89" s="42" t="s">
        <v>19</v>
      </c>
    </row>
    <row r="90" spans="1:15">
      <c r="A90" s="12" t="s">
        <v>71</v>
      </c>
      <c r="B90" s="11">
        <v>3240</v>
      </c>
      <c r="C90" s="11">
        <v>620</v>
      </c>
      <c r="D90" s="7"/>
      <c r="E90" s="42" t="s">
        <v>19</v>
      </c>
      <c r="F90" s="42" t="s">
        <v>19</v>
      </c>
      <c r="G90" s="42" t="s">
        <v>19</v>
      </c>
      <c r="H90" s="42" t="s">
        <v>19</v>
      </c>
      <c r="I90" s="20" t="s">
        <v>19</v>
      </c>
      <c r="J90" s="7"/>
      <c r="K90" s="7"/>
      <c r="L90" s="7"/>
      <c r="M90" s="7"/>
      <c r="N90" s="42" t="s">
        <v>19</v>
      </c>
      <c r="O90" s="42" t="s">
        <v>19</v>
      </c>
    </row>
    <row r="91" spans="1:15">
      <c r="A91" s="43"/>
      <c r="B91" s="43"/>
      <c r="C91" s="43"/>
    </row>
    <row r="93" spans="1:15">
      <c r="A93" s="4" t="s">
        <v>79</v>
      </c>
      <c r="B93" s="89" t="s">
        <v>80</v>
      </c>
      <c r="C93" s="89"/>
      <c r="D93" s="89"/>
      <c r="F93" s="89" t="s">
        <v>81</v>
      </c>
      <c r="G93" s="89"/>
      <c r="H93" s="89"/>
      <c r="I93" s="89"/>
    </row>
    <row r="94" spans="1:15">
      <c r="B94" s="87" t="s">
        <v>82</v>
      </c>
      <c r="C94" s="87"/>
      <c r="D94" s="87"/>
      <c r="F94" s="88" t="s">
        <v>83</v>
      </c>
      <c r="G94" s="88"/>
      <c r="H94" s="88"/>
      <c r="I94" s="88"/>
    </row>
    <row r="96" spans="1:15">
      <c r="A96" s="1" t="s">
        <v>84</v>
      </c>
      <c r="B96" s="89" t="s">
        <v>80</v>
      </c>
      <c r="C96" s="89"/>
      <c r="D96" s="89"/>
      <c r="F96" s="89" t="s">
        <v>81</v>
      </c>
      <c r="G96" s="89"/>
      <c r="H96" s="89"/>
      <c r="I96" s="89"/>
    </row>
    <row r="97" spans="1:9">
      <c r="B97" s="87" t="s">
        <v>82</v>
      </c>
      <c r="C97" s="87"/>
      <c r="D97" s="87"/>
      <c r="F97" s="88" t="s">
        <v>83</v>
      </c>
      <c r="G97" s="88"/>
      <c r="H97" s="88"/>
      <c r="I97" s="88"/>
    </row>
    <row r="100" spans="1:9">
      <c r="A100" s="1" t="s">
        <v>85</v>
      </c>
    </row>
  </sheetData>
  <mergeCells count="58">
    <mergeCell ref="L2:O4"/>
    <mergeCell ref="L5:O5"/>
    <mergeCell ref="A7:O7"/>
    <mergeCell ref="A8:O8"/>
    <mergeCell ref="A9:H9"/>
    <mergeCell ref="N9:O9"/>
    <mergeCell ref="A21:C21"/>
    <mergeCell ref="A10:M10"/>
    <mergeCell ref="N10:O10"/>
    <mergeCell ref="A11:M11"/>
    <mergeCell ref="N11:O11"/>
    <mergeCell ref="A12:M12"/>
    <mergeCell ref="N12:O12"/>
    <mergeCell ref="A13:M13"/>
    <mergeCell ref="A14:M14"/>
    <mergeCell ref="A15:M15"/>
    <mergeCell ref="A16:M19"/>
    <mergeCell ref="A20:C20"/>
    <mergeCell ref="A23:A26"/>
    <mergeCell ref="B23:B26"/>
    <mergeCell ref="C23:C26"/>
    <mergeCell ref="D23:D26"/>
    <mergeCell ref="E23:F23"/>
    <mergeCell ref="F24:F26"/>
    <mergeCell ref="J24:J26"/>
    <mergeCell ref="K24:M24"/>
    <mergeCell ref="N24:N26"/>
    <mergeCell ref="O24:O26"/>
    <mergeCell ref="G23:G26"/>
    <mergeCell ref="O50:O51"/>
    <mergeCell ref="K25:K26"/>
    <mergeCell ref="L25:M25"/>
    <mergeCell ref="B50:B51"/>
    <mergeCell ref="C50:C51"/>
    <mergeCell ref="D50:D51"/>
    <mergeCell ref="E50:E51"/>
    <mergeCell ref="F50:F51"/>
    <mergeCell ref="G50:G51"/>
    <mergeCell ref="H50:H51"/>
    <mergeCell ref="I50:I51"/>
    <mergeCell ref="H23:H26"/>
    <mergeCell ref="I23:I26"/>
    <mergeCell ref="J23:M23"/>
    <mergeCell ref="N23:O23"/>
    <mergeCell ref="E24:E26"/>
    <mergeCell ref="J50:J51"/>
    <mergeCell ref="K50:K51"/>
    <mergeCell ref="L50:L51"/>
    <mergeCell ref="M50:M51"/>
    <mergeCell ref="N50:N51"/>
    <mergeCell ref="B97:D97"/>
    <mergeCell ref="F97:I97"/>
    <mergeCell ref="B93:D93"/>
    <mergeCell ref="F93:I93"/>
    <mergeCell ref="B94:D94"/>
    <mergeCell ref="F94:I94"/>
    <mergeCell ref="B96:D96"/>
    <mergeCell ref="F96:I96"/>
  </mergeCells>
  <pageMargins left="0.19685039370078741" right="0" top="0.19685039370078741" bottom="0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topLeftCell="A25" workbookViewId="0">
      <selection activeCell="D29" sqref="D29"/>
    </sheetView>
  </sheetViews>
  <sheetFormatPr defaultRowHeight="15"/>
  <cols>
    <col min="1" max="1" width="59.42578125" customWidth="1"/>
    <col min="10" max="10" width="10.28515625" customWidth="1"/>
  </cols>
  <sheetData>
    <row r="1" spans="1:12">
      <c r="I1" s="5" t="s">
        <v>140</v>
      </c>
    </row>
    <row r="2" spans="1:12" ht="19.899999999999999" customHeight="1">
      <c r="I2" s="71" t="s">
        <v>1</v>
      </c>
      <c r="J2" s="72"/>
      <c r="K2" s="72"/>
      <c r="L2" s="72"/>
    </row>
    <row r="3" spans="1:12">
      <c r="I3" s="72"/>
      <c r="J3" s="72"/>
      <c r="K3" s="72"/>
      <c r="L3" s="72"/>
    </row>
    <row r="4" spans="1:12">
      <c r="I4" s="72"/>
      <c r="J4" s="72"/>
      <c r="K4" s="72"/>
      <c r="L4" s="72"/>
    </row>
    <row r="5" spans="1:12">
      <c r="I5" s="70" t="s">
        <v>2</v>
      </c>
      <c r="J5" s="70"/>
      <c r="K5" s="70"/>
      <c r="L5" s="70"/>
    </row>
    <row r="7" spans="1:12" ht="18.7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2" ht="15.75">
      <c r="A8" s="73" t="s">
        <v>162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>
      <c r="A9" s="79" t="s">
        <v>181</v>
      </c>
      <c r="B9" s="79"/>
      <c r="C9" s="79"/>
      <c r="D9" s="79"/>
      <c r="E9" s="79"/>
      <c r="F9" s="79"/>
      <c r="G9" s="79"/>
      <c r="K9" s="91" t="s">
        <v>5</v>
      </c>
      <c r="L9" s="91"/>
    </row>
    <row r="10" spans="1:12">
      <c r="A10" s="77" t="s">
        <v>86</v>
      </c>
      <c r="B10" s="77"/>
      <c r="C10" s="77"/>
      <c r="D10" s="77"/>
      <c r="E10" s="77"/>
      <c r="F10" s="77"/>
      <c r="G10" s="77"/>
      <c r="H10" s="77"/>
      <c r="I10" s="77"/>
      <c r="J10" s="98"/>
      <c r="K10" s="99">
        <v>32506600</v>
      </c>
      <c r="L10" s="99"/>
    </row>
    <row r="11" spans="1:12">
      <c r="A11" s="77" t="s">
        <v>87</v>
      </c>
      <c r="B11" s="77"/>
      <c r="C11" s="77"/>
      <c r="D11" s="77"/>
      <c r="E11" s="77"/>
      <c r="F11" s="77"/>
      <c r="G11" s="77"/>
      <c r="H11" s="77"/>
      <c r="I11" s="77"/>
      <c r="J11" s="98"/>
      <c r="K11" s="99">
        <v>6321710100</v>
      </c>
      <c r="L11" s="99"/>
    </row>
    <row r="12" spans="1:12">
      <c r="A12" s="77" t="s">
        <v>6</v>
      </c>
      <c r="B12" s="77"/>
      <c r="C12" s="77"/>
      <c r="D12" s="77"/>
      <c r="E12" s="77"/>
      <c r="F12" s="77"/>
      <c r="G12" s="77"/>
      <c r="H12" s="77"/>
      <c r="I12" s="77"/>
      <c r="J12" s="98"/>
      <c r="K12" s="99">
        <v>410</v>
      </c>
      <c r="L12" s="99"/>
    </row>
    <row r="13" spans="1:12">
      <c r="A13" s="100" t="s">
        <v>7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2">
      <c r="A14" s="100" t="s">
        <v>8</v>
      </c>
      <c r="B14" s="100"/>
      <c r="C14" s="100"/>
      <c r="D14" s="100"/>
      <c r="E14" s="100"/>
      <c r="F14" s="100"/>
      <c r="G14" s="100"/>
      <c r="H14" s="100"/>
      <c r="I14" s="100"/>
      <c r="J14" s="100"/>
    </row>
    <row r="15" spans="1:12">
      <c r="A15" s="101" t="s">
        <v>9</v>
      </c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2">
      <c r="A16" s="100" t="s">
        <v>88</v>
      </c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2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2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2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2">
      <c r="A20" s="81" t="s">
        <v>10</v>
      </c>
      <c r="B20" s="81"/>
      <c r="C20" s="81"/>
    </row>
    <row r="21" spans="1:12">
      <c r="A21" s="81" t="s">
        <v>11</v>
      </c>
      <c r="B21" s="81"/>
      <c r="C21" s="81"/>
    </row>
    <row r="22" spans="1:12">
      <c r="A22" s="50"/>
      <c r="B22" s="50"/>
      <c r="C22" s="50"/>
    </row>
    <row r="23" spans="1:12" ht="27.6" customHeight="1">
      <c r="A23" s="91" t="s">
        <v>12</v>
      </c>
      <c r="B23" s="75" t="s">
        <v>100</v>
      </c>
      <c r="C23" s="75" t="s">
        <v>13</v>
      </c>
      <c r="D23" s="75" t="s">
        <v>101</v>
      </c>
      <c r="E23" s="75" t="s">
        <v>16</v>
      </c>
      <c r="F23" s="75"/>
      <c r="G23" s="75" t="s">
        <v>102</v>
      </c>
      <c r="H23" s="75" t="s">
        <v>17</v>
      </c>
      <c r="I23" s="75" t="s">
        <v>90</v>
      </c>
      <c r="J23" s="75"/>
      <c r="K23" s="75" t="s">
        <v>91</v>
      </c>
      <c r="L23" s="75"/>
    </row>
    <row r="24" spans="1:12" ht="30" customHeight="1">
      <c r="A24" s="91"/>
      <c r="B24" s="75"/>
      <c r="C24" s="75"/>
      <c r="D24" s="75"/>
      <c r="E24" s="75" t="s">
        <v>104</v>
      </c>
      <c r="F24" s="75" t="s">
        <v>105</v>
      </c>
      <c r="G24" s="75"/>
      <c r="H24" s="75"/>
      <c r="I24" s="75" t="s">
        <v>104</v>
      </c>
      <c r="J24" s="75" t="s">
        <v>109</v>
      </c>
      <c r="K24" s="75" t="s">
        <v>104</v>
      </c>
      <c r="L24" s="75" t="s">
        <v>105</v>
      </c>
    </row>
    <row r="25" spans="1:12" ht="41.45" customHeight="1">
      <c r="A25" s="91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  <c r="G26" s="7">
        <v>7</v>
      </c>
      <c r="H26" s="7">
        <v>8</v>
      </c>
      <c r="I26" s="7">
        <v>9</v>
      </c>
      <c r="J26" s="7">
        <v>10</v>
      </c>
      <c r="K26" s="7">
        <v>11</v>
      </c>
      <c r="L26" s="7">
        <v>12</v>
      </c>
    </row>
    <row r="27" spans="1:12">
      <c r="A27" s="9" t="s">
        <v>133</v>
      </c>
      <c r="B27" s="7" t="s">
        <v>19</v>
      </c>
      <c r="C27" s="7">
        <v>10</v>
      </c>
      <c r="D27" s="59">
        <f>D28+D29+D32</f>
        <v>124813</v>
      </c>
      <c r="E27" s="7"/>
      <c r="F27" s="7"/>
      <c r="G27" s="7"/>
      <c r="H27" s="7"/>
      <c r="I27" s="49" t="s">
        <v>19</v>
      </c>
      <c r="J27" s="49" t="s">
        <v>19</v>
      </c>
      <c r="K27" s="49"/>
      <c r="L27" s="49"/>
    </row>
    <row r="28" spans="1:12">
      <c r="A28" s="19" t="s">
        <v>141</v>
      </c>
      <c r="B28" s="7" t="s">
        <v>19</v>
      </c>
      <c r="C28" s="7">
        <v>20</v>
      </c>
      <c r="D28" s="59">
        <v>124813</v>
      </c>
      <c r="E28" s="49" t="s">
        <v>19</v>
      </c>
      <c r="F28" s="49" t="s">
        <v>19</v>
      </c>
      <c r="G28" s="49" t="s">
        <v>19</v>
      </c>
      <c r="H28" s="49"/>
      <c r="I28" s="49" t="s">
        <v>19</v>
      </c>
      <c r="J28" s="49" t="s">
        <v>19</v>
      </c>
      <c r="K28" s="49" t="s">
        <v>19</v>
      </c>
      <c r="L28" s="49" t="s">
        <v>19</v>
      </c>
    </row>
    <row r="29" spans="1:12" ht="60">
      <c r="A29" s="18" t="s">
        <v>142</v>
      </c>
      <c r="B29" s="7" t="s">
        <v>19</v>
      </c>
      <c r="C29" s="7">
        <v>30</v>
      </c>
      <c r="D29" s="59"/>
      <c r="E29" s="49" t="s">
        <v>19</v>
      </c>
      <c r="F29" s="49" t="s">
        <v>19</v>
      </c>
      <c r="G29" s="49" t="s">
        <v>19</v>
      </c>
      <c r="H29" s="49"/>
      <c r="I29" s="49" t="s">
        <v>19</v>
      </c>
      <c r="J29" s="49" t="s">
        <v>19</v>
      </c>
      <c r="K29" s="49" t="s">
        <v>19</v>
      </c>
      <c r="L29" s="49" t="s">
        <v>19</v>
      </c>
    </row>
    <row r="30" spans="1:12" ht="108">
      <c r="A30" s="18" t="s">
        <v>143</v>
      </c>
      <c r="B30" s="7" t="s">
        <v>19</v>
      </c>
      <c r="C30" s="7">
        <v>40</v>
      </c>
      <c r="D30" s="59"/>
      <c r="E30" s="49" t="s">
        <v>19</v>
      </c>
      <c r="F30" s="49" t="s">
        <v>19</v>
      </c>
      <c r="G30" s="49" t="s">
        <v>19</v>
      </c>
      <c r="H30" s="49"/>
      <c r="I30" s="49" t="s">
        <v>19</v>
      </c>
      <c r="J30" s="49" t="s">
        <v>19</v>
      </c>
      <c r="K30" s="49" t="s">
        <v>19</v>
      </c>
      <c r="L30" s="49" t="s">
        <v>19</v>
      </c>
    </row>
    <row r="31" spans="1:12" ht="36">
      <c r="A31" s="18" t="s">
        <v>144</v>
      </c>
      <c r="B31" s="7" t="s">
        <v>19</v>
      </c>
      <c r="C31" s="7">
        <v>50</v>
      </c>
      <c r="D31" s="59"/>
      <c r="E31" s="49" t="s">
        <v>19</v>
      </c>
      <c r="F31" s="49" t="s">
        <v>19</v>
      </c>
      <c r="G31" s="49" t="s">
        <v>19</v>
      </c>
      <c r="H31" s="49"/>
      <c r="I31" s="49" t="s">
        <v>19</v>
      </c>
      <c r="J31" s="49" t="s">
        <v>19</v>
      </c>
      <c r="K31" s="49" t="s">
        <v>19</v>
      </c>
      <c r="L31" s="49" t="s">
        <v>19</v>
      </c>
    </row>
    <row r="32" spans="1:12">
      <c r="A32" s="19" t="s">
        <v>114</v>
      </c>
      <c r="B32" s="7" t="s">
        <v>19</v>
      </c>
      <c r="C32" s="7">
        <v>60</v>
      </c>
      <c r="D32" s="59"/>
      <c r="E32" s="49" t="s">
        <v>19</v>
      </c>
      <c r="F32" s="49" t="s">
        <v>19</v>
      </c>
      <c r="G32" s="49" t="s">
        <v>19</v>
      </c>
      <c r="H32" s="49" t="s">
        <v>19</v>
      </c>
      <c r="I32" s="49" t="s">
        <v>19</v>
      </c>
      <c r="J32" s="49" t="s">
        <v>19</v>
      </c>
      <c r="K32" s="49" t="s">
        <v>19</v>
      </c>
      <c r="L32" s="49" t="s">
        <v>19</v>
      </c>
    </row>
    <row r="33" spans="1:12">
      <c r="A33" s="9" t="s">
        <v>145</v>
      </c>
      <c r="B33" s="7" t="s">
        <v>19</v>
      </c>
      <c r="C33" s="7">
        <v>70</v>
      </c>
      <c r="D33" s="59">
        <f>D34+D69</f>
        <v>124813</v>
      </c>
      <c r="E33" s="49" t="s">
        <v>19</v>
      </c>
      <c r="F33" s="49" t="s">
        <v>19</v>
      </c>
      <c r="G33" s="49" t="s">
        <v>19</v>
      </c>
      <c r="H33" s="49" t="s">
        <v>19</v>
      </c>
      <c r="I33" s="51">
        <f>I34+I69</f>
        <v>124813</v>
      </c>
      <c r="J33" s="49"/>
      <c r="K33" s="49" t="s">
        <v>19</v>
      </c>
      <c r="L33" s="49" t="s">
        <v>19</v>
      </c>
    </row>
    <row r="34" spans="1:12">
      <c r="A34" s="7" t="s">
        <v>135</v>
      </c>
      <c r="B34" s="7">
        <v>2000</v>
      </c>
      <c r="C34" s="7">
        <v>80</v>
      </c>
      <c r="D34" s="59">
        <f>D35+D40+D57+D60+D64+D68</f>
        <v>108259</v>
      </c>
      <c r="E34" s="49" t="s">
        <v>19</v>
      </c>
      <c r="F34" s="49" t="s">
        <v>19</v>
      </c>
      <c r="G34" s="49" t="s">
        <v>19</v>
      </c>
      <c r="H34" s="49" t="s">
        <v>19</v>
      </c>
      <c r="I34" s="51">
        <f>I35+I40+I57+I60+I64+I68</f>
        <v>108259</v>
      </c>
      <c r="J34" s="49"/>
      <c r="K34" s="49" t="s">
        <v>19</v>
      </c>
      <c r="L34" s="49" t="s">
        <v>19</v>
      </c>
    </row>
    <row r="35" spans="1:12">
      <c r="A35" s="10" t="s">
        <v>20</v>
      </c>
      <c r="B35" s="7">
        <v>2100</v>
      </c>
      <c r="C35" s="7">
        <v>90</v>
      </c>
      <c r="D35" s="59">
        <f>D36+D39</f>
        <v>0</v>
      </c>
      <c r="E35" s="49" t="s">
        <v>19</v>
      </c>
      <c r="F35" s="49" t="s">
        <v>19</v>
      </c>
      <c r="G35" s="49" t="s">
        <v>19</v>
      </c>
      <c r="H35" s="49" t="s">
        <v>19</v>
      </c>
      <c r="I35" s="51">
        <f>I36+I39</f>
        <v>0</v>
      </c>
      <c r="J35" s="49"/>
      <c r="K35" s="49" t="s">
        <v>19</v>
      </c>
      <c r="L35" s="49" t="s">
        <v>19</v>
      </c>
    </row>
    <row r="36" spans="1:12">
      <c r="A36" s="12" t="s">
        <v>146</v>
      </c>
      <c r="B36" s="11">
        <v>2110</v>
      </c>
      <c r="C36" s="11">
        <v>100</v>
      </c>
      <c r="D36" s="59">
        <f>D37</f>
        <v>0</v>
      </c>
      <c r="E36" s="49" t="s">
        <v>19</v>
      </c>
      <c r="F36" s="49" t="s">
        <v>19</v>
      </c>
      <c r="G36" s="49" t="s">
        <v>19</v>
      </c>
      <c r="H36" s="49" t="s">
        <v>19</v>
      </c>
      <c r="I36" s="51">
        <f>I37</f>
        <v>0</v>
      </c>
      <c r="J36" s="49"/>
      <c r="K36" s="49" t="s">
        <v>19</v>
      </c>
      <c r="L36" s="49" t="s">
        <v>19</v>
      </c>
    </row>
    <row r="37" spans="1:12">
      <c r="A37" s="13" t="s">
        <v>22</v>
      </c>
      <c r="B37" s="49">
        <v>2111</v>
      </c>
      <c r="C37" s="49">
        <v>110</v>
      </c>
      <c r="D37" s="59"/>
      <c r="E37" s="49" t="s">
        <v>19</v>
      </c>
      <c r="F37" s="49" t="s">
        <v>19</v>
      </c>
      <c r="G37" s="49" t="s">
        <v>19</v>
      </c>
      <c r="H37" s="49" t="s">
        <v>19</v>
      </c>
      <c r="I37" s="51"/>
      <c r="J37" s="49"/>
      <c r="K37" s="49" t="s">
        <v>19</v>
      </c>
      <c r="L37" s="49" t="s">
        <v>19</v>
      </c>
    </row>
    <row r="38" spans="1:12">
      <c r="A38" s="13" t="s">
        <v>23</v>
      </c>
      <c r="B38" s="49">
        <v>2112</v>
      </c>
      <c r="C38" s="49">
        <v>120</v>
      </c>
      <c r="D38" s="59"/>
      <c r="E38" s="49" t="s">
        <v>19</v>
      </c>
      <c r="F38" s="49" t="s">
        <v>19</v>
      </c>
      <c r="G38" s="49" t="s">
        <v>19</v>
      </c>
      <c r="H38" s="49" t="s">
        <v>19</v>
      </c>
      <c r="I38" s="51"/>
      <c r="J38" s="49"/>
      <c r="K38" s="49" t="s">
        <v>19</v>
      </c>
      <c r="L38" s="49" t="s">
        <v>19</v>
      </c>
    </row>
    <row r="39" spans="1:12">
      <c r="A39" s="14" t="s">
        <v>147</v>
      </c>
      <c r="B39" s="11">
        <v>2120</v>
      </c>
      <c r="C39" s="11">
        <v>130</v>
      </c>
      <c r="D39" s="59"/>
      <c r="E39" s="49" t="s">
        <v>19</v>
      </c>
      <c r="F39" s="49" t="s">
        <v>19</v>
      </c>
      <c r="G39" s="49" t="s">
        <v>19</v>
      </c>
      <c r="H39" s="49" t="s">
        <v>19</v>
      </c>
      <c r="I39" s="51"/>
      <c r="J39" s="49"/>
      <c r="K39" s="49" t="s">
        <v>19</v>
      </c>
      <c r="L39" s="49" t="s">
        <v>19</v>
      </c>
    </row>
    <row r="40" spans="1:12">
      <c r="A40" s="15" t="s">
        <v>25</v>
      </c>
      <c r="B40" s="7">
        <v>2200</v>
      </c>
      <c r="C40" s="7">
        <v>140</v>
      </c>
      <c r="D40" s="59">
        <f>SUM(D41:D47,D54)</f>
        <v>108259</v>
      </c>
      <c r="E40" s="49" t="s">
        <v>19</v>
      </c>
      <c r="F40" s="49" t="s">
        <v>19</v>
      </c>
      <c r="G40" s="49" t="s">
        <v>19</v>
      </c>
      <c r="H40" s="49" t="s">
        <v>19</v>
      </c>
      <c r="I40" s="51">
        <f>SUM(I41:I47,I54)</f>
        <v>108259</v>
      </c>
      <c r="J40" s="49"/>
      <c r="K40" s="49" t="s">
        <v>19</v>
      </c>
      <c r="L40" s="49" t="s">
        <v>19</v>
      </c>
    </row>
    <row r="41" spans="1:12">
      <c r="A41" s="16" t="s">
        <v>26</v>
      </c>
      <c r="B41" s="11">
        <v>2210</v>
      </c>
      <c r="C41" s="11">
        <v>150</v>
      </c>
      <c r="D41" s="59">
        <v>51271</v>
      </c>
      <c r="E41" s="49" t="s">
        <v>19</v>
      </c>
      <c r="F41" s="49" t="s">
        <v>19</v>
      </c>
      <c r="G41" s="49" t="s">
        <v>19</v>
      </c>
      <c r="H41" s="49" t="s">
        <v>19</v>
      </c>
      <c r="I41" s="51">
        <v>51271</v>
      </c>
      <c r="J41" s="49"/>
      <c r="K41" s="49" t="s">
        <v>19</v>
      </c>
      <c r="L41" s="49" t="s">
        <v>19</v>
      </c>
    </row>
    <row r="42" spans="1:12">
      <c r="A42" s="16" t="s">
        <v>27</v>
      </c>
      <c r="B42" s="11">
        <v>2220</v>
      </c>
      <c r="C42" s="11">
        <v>160</v>
      </c>
      <c r="D42" s="59"/>
      <c r="E42" s="49" t="s">
        <v>19</v>
      </c>
      <c r="F42" s="49" t="s">
        <v>19</v>
      </c>
      <c r="G42" s="49" t="s">
        <v>19</v>
      </c>
      <c r="H42" s="49" t="s">
        <v>19</v>
      </c>
      <c r="I42" s="51"/>
      <c r="J42" s="49"/>
      <c r="K42" s="49" t="s">
        <v>19</v>
      </c>
      <c r="L42" s="49" t="s">
        <v>19</v>
      </c>
    </row>
    <row r="43" spans="1:12">
      <c r="A43" s="16" t="s">
        <v>28</v>
      </c>
      <c r="B43" s="11">
        <v>2230</v>
      </c>
      <c r="C43" s="11">
        <v>170</v>
      </c>
      <c r="D43" s="59"/>
      <c r="E43" s="49" t="s">
        <v>19</v>
      </c>
      <c r="F43" s="49" t="s">
        <v>19</v>
      </c>
      <c r="G43" s="49" t="s">
        <v>19</v>
      </c>
      <c r="H43" s="49" t="s">
        <v>19</v>
      </c>
      <c r="I43" s="51"/>
      <c r="J43" s="49"/>
      <c r="K43" s="49" t="s">
        <v>19</v>
      </c>
      <c r="L43" s="49" t="s">
        <v>19</v>
      </c>
    </row>
    <row r="44" spans="1:12">
      <c r="A44" s="12" t="s">
        <v>29</v>
      </c>
      <c r="B44" s="11">
        <v>2240</v>
      </c>
      <c r="C44" s="11">
        <v>180</v>
      </c>
      <c r="D44" s="59">
        <v>56988</v>
      </c>
      <c r="E44" s="49" t="s">
        <v>19</v>
      </c>
      <c r="F44" s="49" t="s">
        <v>19</v>
      </c>
      <c r="G44" s="49" t="s">
        <v>19</v>
      </c>
      <c r="H44" s="49" t="s">
        <v>19</v>
      </c>
      <c r="I44" s="51">
        <v>56988</v>
      </c>
      <c r="J44" s="49"/>
      <c r="K44" s="49" t="s">
        <v>19</v>
      </c>
      <c r="L44" s="49" t="s">
        <v>19</v>
      </c>
    </row>
    <row r="45" spans="1:12">
      <c r="A45" s="12" t="s">
        <v>30</v>
      </c>
      <c r="B45" s="11">
        <v>2250</v>
      </c>
      <c r="C45" s="11">
        <v>190</v>
      </c>
      <c r="D45" s="59"/>
      <c r="E45" s="49" t="s">
        <v>19</v>
      </c>
      <c r="F45" s="49" t="s">
        <v>19</v>
      </c>
      <c r="G45" s="49" t="s">
        <v>19</v>
      </c>
      <c r="H45" s="49" t="s">
        <v>19</v>
      </c>
      <c r="I45" s="51"/>
      <c r="J45" s="49"/>
      <c r="K45" s="49" t="s">
        <v>19</v>
      </c>
      <c r="L45" s="49" t="s">
        <v>19</v>
      </c>
    </row>
    <row r="46" spans="1:12">
      <c r="A46" s="56" t="s">
        <v>31</v>
      </c>
      <c r="B46" s="11">
        <v>2260</v>
      </c>
      <c r="C46" s="11">
        <v>200</v>
      </c>
      <c r="D46" s="59"/>
      <c r="E46" s="49" t="s">
        <v>19</v>
      </c>
      <c r="F46" s="49" t="s">
        <v>19</v>
      </c>
      <c r="G46" s="49" t="s">
        <v>19</v>
      </c>
      <c r="H46" s="49" t="s">
        <v>19</v>
      </c>
      <c r="I46" s="51"/>
      <c r="J46" s="49"/>
      <c r="K46" s="49" t="s">
        <v>19</v>
      </c>
      <c r="L46" s="49" t="s">
        <v>19</v>
      </c>
    </row>
    <row r="47" spans="1:12">
      <c r="A47" s="14" t="s">
        <v>32</v>
      </c>
      <c r="B47" s="11">
        <v>2270</v>
      </c>
      <c r="C47" s="11">
        <v>210</v>
      </c>
      <c r="D47" s="59"/>
      <c r="E47" s="49" t="s">
        <v>19</v>
      </c>
      <c r="F47" s="49" t="s">
        <v>19</v>
      </c>
      <c r="G47" s="49" t="s">
        <v>19</v>
      </c>
      <c r="H47" s="49" t="s">
        <v>19</v>
      </c>
      <c r="I47" s="51"/>
      <c r="J47" s="49"/>
      <c r="K47" s="49" t="s">
        <v>19</v>
      </c>
      <c r="L47" s="49" t="s">
        <v>19</v>
      </c>
    </row>
    <row r="48" spans="1:12">
      <c r="A48" s="19" t="s">
        <v>148</v>
      </c>
      <c r="B48" s="49">
        <v>2271</v>
      </c>
      <c r="C48" s="49">
        <v>220</v>
      </c>
      <c r="D48" s="59"/>
      <c r="E48" s="49" t="s">
        <v>19</v>
      </c>
      <c r="F48" s="49" t="s">
        <v>19</v>
      </c>
      <c r="G48" s="49" t="s">
        <v>19</v>
      </c>
      <c r="H48" s="49" t="s">
        <v>19</v>
      </c>
      <c r="I48" s="51"/>
      <c r="J48" s="49"/>
      <c r="K48" s="49" t="s">
        <v>19</v>
      </c>
      <c r="L48" s="49" t="s">
        <v>19</v>
      </c>
    </row>
    <row r="49" spans="1:12">
      <c r="A49" s="19" t="s">
        <v>149</v>
      </c>
      <c r="B49" s="49">
        <v>2272</v>
      </c>
      <c r="C49" s="49">
        <v>230</v>
      </c>
      <c r="D49" s="59"/>
      <c r="E49" s="49" t="s">
        <v>19</v>
      </c>
      <c r="F49" s="49" t="s">
        <v>19</v>
      </c>
      <c r="G49" s="49" t="s">
        <v>19</v>
      </c>
      <c r="H49" s="49" t="s">
        <v>19</v>
      </c>
      <c r="I49" s="48"/>
      <c r="J49" s="7"/>
      <c r="K49" s="49" t="s">
        <v>19</v>
      </c>
      <c r="L49" s="49" t="s">
        <v>19</v>
      </c>
    </row>
    <row r="50" spans="1:12">
      <c r="A50" s="19" t="s">
        <v>150</v>
      </c>
      <c r="B50" s="49">
        <v>2273</v>
      </c>
      <c r="C50" s="49">
        <v>240</v>
      </c>
      <c r="D50" s="35"/>
      <c r="E50" s="49" t="s">
        <v>19</v>
      </c>
      <c r="F50" s="49" t="s">
        <v>19</v>
      </c>
      <c r="G50" s="49" t="s">
        <v>19</v>
      </c>
      <c r="H50" s="49" t="s">
        <v>19</v>
      </c>
      <c r="I50" s="48"/>
      <c r="J50" s="7"/>
      <c r="K50" s="49" t="s">
        <v>19</v>
      </c>
      <c r="L50" s="49" t="s">
        <v>19</v>
      </c>
    </row>
    <row r="51" spans="1:12">
      <c r="A51" s="19" t="s">
        <v>151</v>
      </c>
      <c r="B51" s="49">
        <v>2274</v>
      </c>
      <c r="C51" s="49">
        <v>250</v>
      </c>
      <c r="D51" s="59"/>
      <c r="E51" s="49" t="s">
        <v>19</v>
      </c>
      <c r="F51" s="49" t="s">
        <v>19</v>
      </c>
      <c r="G51" s="49" t="s">
        <v>19</v>
      </c>
      <c r="H51" s="49" t="s">
        <v>19</v>
      </c>
      <c r="I51" s="48"/>
      <c r="J51" s="7"/>
      <c r="K51" s="49" t="s">
        <v>19</v>
      </c>
      <c r="L51" s="49" t="s">
        <v>19</v>
      </c>
    </row>
    <row r="52" spans="1:12">
      <c r="A52" s="57" t="s">
        <v>152</v>
      </c>
      <c r="B52" s="49">
        <v>2275</v>
      </c>
      <c r="C52" s="49">
        <v>260</v>
      </c>
      <c r="D52" s="59"/>
      <c r="E52" s="49" t="s">
        <v>19</v>
      </c>
      <c r="F52" s="49" t="s">
        <v>19</v>
      </c>
      <c r="G52" s="49" t="s">
        <v>19</v>
      </c>
      <c r="H52" s="49" t="s">
        <v>19</v>
      </c>
      <c r="I52" s="51"/>
      <c r="J52" s="49"/>
      <c r="K52" s="49" t="s">
        <v>19</v>
      </c>
      <c r="L52" s="49" t="s">
        <v>19</v>
      </c>
    </row>
    <row r="53" spans="1:12">
      <c r="A53" s="57" t="s">
        <v>153</v>
      </c>
      <c r="B53" s="49">
        <v>2276</v>
      </c>
      <c r="C53" s="49">
        <v>270</v>
      </c>
      <c r="D53" s="59"/>
      <c r="E53" s="49" t="s">
        <v>19</v>
      </c>
      <c r="F53" s="49" t="s">
        <v>19</v>
      </c>
      <c r="G53" s="49" t="s">
        <v>19</v>
      </c>
      <c r="H53" s="49" t="s">
        <v>19</v>
      </c>
      <c r="I53" s="51"/>
      <c r="J53" s="49"/>
      <c r="K53" s="49" t="s">
        <v>19</v>
      </c>
      <c r="L53" s="49" t="s">
        <v>19</v>
      </c>
    </row>
    <row r="54" spans="1:12" ht="24">
      <c r="A54" s="56" t="s">
        <v>119</v>
      </c>
      <c r="B54" s="11">
        <v>2280</v>
      </c>
      <c r="C54" s="11">
        <v>280</v>
      </c>
      <c r="D54" s="59">
        <f>D55+D56</f>
        <v>0</v>
      </c>
      <c r="E54" s="49" t="s">
        <v>19</v>
      </c>
      <c r="F54" s="49" t="s">
        <v>19</v>
      </c>
      <c r="G54" s="49" t="s">
        <v>19</v>
      </c>
      <c r="H54" s="49" t="s">
        <v>19</v>
      </c>
      <c r="I54" s="52">
        <f>I55+I56</f>
        <v>0</v>
      </c>
      <c r="J54" s="49"/>
      <c r="K54" s="49" t="s">
        <v>19</v>
      </c>
      <c r="L54" s="49" t="s">
        <v>19</v>
      </c>
    </row>
    <row r="55" spans="1:12" ht="24">
      <c r="A55" s="18" t="s">
        <v>95</v>
      </c>
      <c r="B55" s="49">
        <v>2281</v>
      </c>
      <c r="C55" s="49">
        <v>290</v>
      </c>
      <c r="D55" s="59"/>
      <c r="E55" s="49" t="s">
        <v>19</v>
      </c>
      <c r="F55" s="49" t="s">
        <v>19</v>
      </c>
      <c r="G55" s="49" t="s">
        <v>19</v>
      </c>
      <c r="H55" s="49" t="s">
        <v>19</v>
      </c>
      <c r="I55" s="51"/>
      <c r="J55" s="49"/>
      <c r="K55" s="49" t="s">
        <v>19</v>
      </c>
      <c r="L55" s="49" t="s">
        <v>19</v>
      </c>
    </row>
    <row r="56" spans="1:12" ht="24">
      <c r="A56" s="19" t="s">
        <v>120</v>
      </c>
      <c r="B56" s="49">
        <v>2282</v>
      </c>
      <c r="C56" s="49">
        <v>300</v>
      </c>
      <c r="D56" s="59"/>
      <c r="E56" s="49" t="s">
        <v>19</v>
      </c>
      <c r="F56" s="49" t="s">
        <v>19</v>
      </c>
      <c r="G56" s="49" t="s">
        <v>19</v>
      </c>
      <c r="H56" s="49" t="s">
        <v>19</v>
      </c>
      <c r="I56" s="51"/>
      <c r="J56" s="49"/>
      <c r="K56" s="49" t="s">
        <v>19</v>
      </c>
      <c r="L56" s="49" t="s">
        <v>19</v>
      </c>
    </row>
    <row r="57" spans="1:12">
      <c r="A57" s="10" t="s">
        <v>40</v>
      </c>
      <c r="B57" s="7">
        <v>2400</v>
      </c>
      <c r="C57" s="7">
        <v>310</v>
      </c>
      <c r="D57" s="59"/>
      <c r="E57" s="49" t="s">
        <v>19</v>
      </c>
      <c r="F57" s="49" t="s">
        <v>19</v>
      </c>
      <c r="G57" s="49" t="s">
        <v>19</v>
      </c>
      <c r="H57" s="49" t="s">
        <v>19</v>
      </c>
      <c r="I57" s="48"/>
      <c r="J57" s="7"/>
      <c r="K57" s="49" t="s">
        <v>19</v>
      </c>
      <c r="L57" s="49" t="s">
        <v>19</v>
      </c>
    </row>
    <row r="58" spans="1:12">
      <c r="A58" s="12" t="s">
        <v>154</v>
      </c>
      <c r="B58" s="11">
        <v>2410</v>
      </c>
      <c r="C58" s="11">
        <v>320</v>
      </c>
      <c r="D58" s="59"/>
      <c r="E58" s="49" t="s">
        <v>19</v>
      </c>
      <c r="F58" s="49" t="s">
        <v>19</v>
      </c>
      <c r="G58" s="49" t="s">
        <v>19</v>
      </c>
      <c r="H58" s="49" t="s">
        <v>19</v>
      </c>
      <c r="I58" s="48"/>
      <c r="J58" s="7"/>
      <c r="K58" s="49" t="s">
        <v>19</v>
      </c>
      <c r="L58" s="49" t="s">
        <v>19</v>
      </c>
    </row>
    <row r="59" spans="1:12">
      <c r="A59" s="12" t="s">
        <v>155</v>
      </c>
      <c r="B59" s="11">
        <v>2420</v>
      </c>
      <c r="C59" s="11">
        <v>330</v>
      </c>
      <c r="D59" s="59"/>
      <c r="E59" s="49" t="s">
        <v>19</v>
      </c>
      <c r="F59" s="49" t="s">
        <v>19</v>
      </c>
      <c r="G59" s="49" t="s">
        <v>19</v>
      </c>
      <c r="H59" s="49" t="s">
        <v>19</v>
      </c>
      <c r="I59" s="48"/>
      <c r="J59" s="7"/>
      <c r="K59" s="49" t="s">
        <v>19</v>
      </c>
      <c r="L59" s="49" t="s">
        <v>19</v>
      </c>
    </row>
    <row r="60" spans="1:12">
      <c r="A60" s="23" t="s">
        <v>43</v>
      </c>
      <c r="B60" s="7">
        <v>2600</v>
      </c>
      <c r="C60" s="7">
        <v>340</v>
      </c>
      <c r="D60" s="59"/>
      <c r="E60" s="49" t="s">
        <v>19</v>
      </c>
      <c r="F60" s="49" t="s">
        <v>19</v>
      </c>
      <c r="G60" s="49" t="s">
        <v>19</v>
      </c>
      <c r="H60" s="49" t="s">
        <v>19</v>
      </c>
      <c r="I60" s="48"/>
      <c r="J60" s="7"/>
      <c r="K60" s="49" t="s">
        <v>19</v>
      </c>
      <c r="L60" s="49" t="s">
        <v>19</v>
      </c>
    </row>
    <row r="61" spans="1:12" ht="24">
      <c r="A61" s="14" t="s">
        <v>44</v>
      </c>
      <c r="B61" s="11">
        <v>2610</v>
      </c>
      <c r="C61" s="11">
        <v>350</v>
      </c>
      <c r="D61" s="59"/>
      <c r="E61" s="49" t="s">
        <v>19</v>
      </c>
      <c r="F61" s="49" t="s">
        <v>19</v>
      </c>
      <c r="G61" s="49" t="s">
        <v>19</v>
      </c>
      <c r="H61" s="49" t="s">
        <v>19</v>
      </c>
      <c r="I61" s="48"/>
      <c r="J61" s="7"/>
      <c r="K61" s="49" t="s">
        <v>19</v>
      </c>
      <c r="L61" s="49" t="s">
        <v>19</v>
      </c>
    </row>
    <row r="62" spans="1:12">
      <c r="A62" s="14" t="s">
        <v>45</v>
      </c>
      <c r="B62" s="11">
        <v>2620</v>
      </c>
      <c r="C62" s="11">
        <v>360</v>
      </c>
      <c r="D62" s="59"/>
      <c r="E62" s="49" t="s">
        <v>19</v>
      </c>
      <c r="F62" s="49" t="s">
        <v>19</v>
      </c>
      <c r="G62" s="49" t="s">
        <v>19</v>
      </c>
      <c r="H62" s="49" t="s">
        <v>19</v>
      </c>
      <c r="I62" s="48"/>
      <c r="J62" s="7"/>
      <c r="K62" s="49" t="s">
        <v>19</v>
      </c>
      <c r="L62" s="49" t="s">
        <v>19</v>
      </c>
    </row>
    <row r="63" spans="1:12" ht="24">
      <c r="A63" s="16" t="s">
        <v>156</v>
      </c>
      <c r="B63" s="11">
        <v>2630</v>
      </c>
      <c r="C63" s="11">
        <v>370</v>
      </c>
      <c r="D63" s="59"/>
      <c r="E63" s="49" t="s">
        <v>19</v>
      </c>
      <c r="F63" s="49" t="s">
        <v>19</v>
      </c>
      <c r="G63" s="49" t="s">
        <v>19</v>
      </c>
      <c r="H63" s="49" t="s">
        <v>19</v>
      </c>
      <c r="I63" s="51"/>
      <c r="J63" s="49"/>
      <c r="K63" s="49" t="s">
        <v>19</v>
      </c>
      <c r="L63" s="49" t="s">
        <v>19</v>
      </c>
    </row>
    <row r="64" spans="1:12">
      <c r="A64" s="47" t="s">
        <v>47</v>
      </c>
      <c r="B64" s="7">
        <v>2700</v>
      </c>
      <c r="C64" s="7">
        <v>380</v>
      </c>
      <c r="D64" s="59"/>
      <c r="E64" s="49" t="s">
        <v>19</v>
      </c>
      <c r="F64" s="49" t="s">
        <v>19</v>
      </c>
      <c r="G64" s="49" t="s">
        <v>19</v>
      </c>
      <c r="H64" s="49" t="s">
        <v>19</v>
      </c>
      <c r="I64" s="51"/>
      <c r="J64" s="49"/>
      <c r="K64" s="49" t="s">
        <v>19</v>
      </c>
      <c r="L64" s="49" t="s">
        <v>19</v>
      </c>
    </row>
    <row r="65" spans="1:12">
      <c r="A65" s="16" t="s">
        <v>48</v>
      </c>
      <c r="B65" s="11">
        <v>2710</v>
      </c>
      <c r="C65" s="11">
        <v>390</v>
      </c>
      <c r="D65" s="59"/>
      <c r="E65" s="49" t="s">
        <v>19</v>
      </c>
      <c r="F65" s="49" t="s">
        <v>19</v>
      </c>
      <c r="G65" s="49" t="s">
        <v>19</v>
      </c>
      <c r="H65" s="49" t="s">
        <v>19</v>
      </c>
      <c r="I65" s="51"/>
      <c r="J65" s="49"/>
      <c r="K65" s="49" t="s">
        <v>19</v>
      </c>
      <c r="L65" s="49" t="s">
        <v>19</v>
      </c>
    </row>
    <row r="66" spans="1:12">
      <c r="A66" s="16" t="s">
        <v>49</v>
      </c>
      <c r="B66" s="11">
        <v>2720</v>
      </c>
      <c r="C66" s="11">
        <v>400</v>
      </c>
      <c r="D66" s="59"/>
      <c r="E66" s="49" t="s">
        <v>19</v>
      </c>
      <c r="F66" s="49" t="s">
        <v>19</v>
      </c>
      <c r="G66" s="49" t="s">
        <v>19</v>
      </c>
      <c r="H66" s="49" t="s">
        <v>19</v>
      </c>
      <c r="I66" s="51"/>
      <c r="J66" s="49"/>
      <c r="K66" s="49" t="s">
        <v>19</v>
      </c>
      <c r="L66" s="49" t="s">
        <v>19</v>
      </c>
    </row>
    <row r="67" spans="1:12">
      <c r="A67" s="16" t="s">
        <v>50</v>
      </c>
      <c r="B67" s="11">
        <v>2730</v>
      </c>
      <c r="C67" s="11">
        <v>410</v>
      </c>
      <c r="D67" s="59"/>
      <c r="E67" s="49" t="s">
        <v>19</v>
      </c>
      <c r="F67" s="49" t="s">
        <v>19</v>
      </c>
      <c r="G67" s="49" t="s">
        <v>19</v>
      </c>
      <c r="H67" s="49" t="s">
        <v>19</v>
      </c>
      <c r="I67" s="51"/>
      <c r="J67" s="49"/>
      <c r="K67" s="49" t="s">
        <v>19</v>
      </c>
      <c r="L67" s="49" t="s">
        <v>19</v>
      </c>
    </row>
    <row r="68" spans="1:12">
      <c r="A68" s="47" t="s">
        <v>51</v>
      </c>
      <c r="B68" s="7">
        <v>2800</v>
      </c>
      <c r="C68" s="7">
        <v>420</v>
      </c>
      <c r="D68" s="59"/>
      <c r="E68" s="49" t="s">
        <v>19</v>
      </c>
      <c r="F68" s="49" t="s">
        <v>19</v>
      </c>
      <c r="G68" s="49" t="s">
        <v>19</v>
      </c>
      <c r="H68" s="49" t="s">
        <v>19</v>
      </c>
      <c r="I68" s="51"/>
      <c r="J68" s="49"/>
      <c r="K68" s="49" t="s">
        <v>19</v>
      </c>
      <c r="L68" s="49" t="s">
        <v>19</v>
      </c>
    </row>
    <row r="69" spans="1:12">
      <c r="A69" s="9" t="s">
        <v>52</v>
      </c>
      <c r="B69" s="7">
        <v>3000</v>
      </c>
      <c r="C69" s="7">
        <v>430</v>
      </c>
      <c r="D69" s="59">
        <f>D70+D84</f>
        <v>16554</v>
      </c>
      <c r="E69" s="49" t="s">
        <v>19</v>
      </c>
      <c r="F69" s="49" t="s">
        <v>19</v>
      </c>
      <c r="G69" s="49" t="s">
        <v>19</v>
      </c>
      <c r="H69" s="49" t="s">
        <v>19</v>
      </c>
      <c r="I69" s="51">
        <f>I70+I84</f>
        <v>16554</v>
      </c>
      <c r="J69" s="7"/>
      <c r="K69" s="49" t="s">
        <v>19</v>
      </c>
      <c r="L69" s="49" t="s">
        <v>19</v>
      </c>
    </row>
    <row r="70" spans="1:12">
      <c r="A70" s="47" t="s">
        <v>53</v>
      </c>
      <c r="B70" s="7">
        <v>3100</v>
      </c>
      <c r="C70" s="7">
        <v>440</v>
      </c>
      <c r="D70" s="59">
        <f>D71+D72+D75</f>
        <v>16554</v>
      </c>
      <c r="E70" s="49" t="s">
        <v>19</v>
      </c>
      <c r="F70" s="49" t="s">
        <v>19</v>
      </c>
      <c r="G70" s="49" t="s">
        <v>19</v>
      </c>
      <c r="H70" s="49" t="s">
        <v>19</v>
      </c>
      <c r="I70" s="51">
        <f>I71+I72+I75</f>
        <v>16554</v>
      </c>
      <c r="J70" s="7"/>
      <c r="K70" s="49" t="s">
        <v>19</v>
      </c>
      <c r="L70" s="49" t="s">
        <v>19</v>
      </c>
    </row>
    <row r="71" spans="1:12">
      <c r="A71" s="17" t="s">
        <v>54</v>
      </c>
      <c r="B71" s="11">
        <v>3110</v>
      </c>
      <c r="C71" s="11">
        <v>450</v>
      </c>
      <c r="D71" s="59">
        <v>16554</v>
      </c>
      <c r="E71" s="49" t="s">
        <v>19</v>
      </c>
      <c r="F71" s="49" t="s">
        <v>19</v>
      </c>
      <c r="G71" s="49" t="s">
        <v>19</v>
      </c>
      <c r="H71" s="49" t="s">
        <v>19</v>
      </c>
      <c r="I71" s="51">
        <v>16554</v>
      </c>
      <c r="J71" s="49"/>
      <c r="K71" s="49" t="s">
        <v>19</v>
      </c>
      <c r="L71" s="49" t="s">
        <v>19</v>
      </c>
    </row>
    <row r="72" spans="1:12">
      <c r="A72" s="16" t="s">
        <v>55</v>
      </c>
      <c r="B72" s="11">
        <v>3120</v>
      </c>
      <c r="C72" s="11">
        <v>460</v>
      </c>
      <c r="D72" s="59"/>
      <c r="E72" s="49" t="s">
        <v>19</v>
      </c>
      <c r="F72" s="49" t="s">
        <v>19</v>
      </c>
      <c r="G72" s="49" t="s">
        <v>19</v>
      </c>
      <c r="H72" s="49" t="s">
        <v>19</v>
      </c>
      <c r="I72" s="52">
        <f>I73+I74</f>
        <v>0</v>
      </c>
      <c r="J72" s="49"/>
      <c r="K72" s="49" t="s">
        <v>19</v>
      </c>
      <c r="L72" s="49" t="s">
        <v>19</v>
      </c>
    </row>
    <row r="73" spans="1:12">
      <c r="A73" s="13" t="s">
        <v>157</v>
      </c>
      <c r="B73" s="49">
        <v>3121</v>
      </c>
      <c r="C73" s="49">
        <v>470</v>
      </c>
      <c r="D73" s="59"/>
      <c r="E73" s="49" t="s">
        <v>19</v>
      </c>
      <c r="F73" s="49" t="s">
        <v>19</v>
      </c>
      <c r="G73" s="49" t="s">
        <v>19</v>
      </c>
      <c r="H73" s="49" t="s">
        <v>19</v>
      </c>
      <c r="I73" s="49"/>
      <c r="J73" s="49"/>
      <c r="K73" s="49" t="s">
        <v>19</v>
      </c>
      <c r="L73" s="49" t="s">
        <v>19</v>
      </c>
    </row>
    <row r="74" spans="1:12">
      <c r="A74" s="13" t="s">
        <v>158</v>
      </c>
      <c r="B74" s="49">
        <v>3122</v>
      </c>
      <c r="C74" s="49">
        <v>480</v>
      </c>
      <c r="D74" s="59"/>
      <c r="E74" s="49" t="s">
        <v>19</v>
      </c>
      <c r="F74" s="49" t="s">
        <v>19</v>
      </c>
      <c r="G74" s="49" t="s">
        <v>19</v>
      </c>
      <c r="H74" s="49" t="s">
        <v>19</v>
      </c>
      <c r="I74" s="49"/>
      <c r="J74" s="49"/>
      <c r="K74" s="49" t="s">
        <v>19</v>
      </c>
      <c r="L74" s="49" t="s">
        <v>19</v>
      </c>
    </row>
    <row r="75" spans="1:12">
      <c r="A75" s="16" t="s">
        <v>58</v>
      </c>
      <c r="B75" s="11">
        <v>3130</v>
      </c>
      <c r="C75" s="11">
        <v>490</v>
      </c>
      <c r="D75" s="59">
        <f>D76+D77</f>
        <v>0</v>
      </c>
      <c r="E75" s="49" t="s">
        <v>19</v>
      </c>
      <c r="F75" s="49" t="s">
        <v>19</v>
      </c>
      <c r="G75" s="49" t="s">
        <v>19</v>
      </c>
      <c r="H75" s="49" t="s">
        <v>19</v>
      </c>
      <c r="I75" s="51">
        <f>I76+I77</f>
        <v>0</v>
      </c>
      <c r="J75" s="49"/>
      <c r="K75" s="49" t="s">
        <v>19</v>
      </c>
      <c r="L75" s="49" t="s">
        <v>19</v>
      </c>
    </row>
    <row r="76" spans="1:12">
      <c r="A76" s="19" t="s">
        <v>159</v>
      </c>
      <c r="B76" s="49">
        <v>3131</v>
      </c>
      <c r="C76" s="49">
        <v>500</v>
      </c>
      <c r="D76" s="59"/>
      <c r="E76" s="49" t="s">
        <v>19</v>
      </c>
      <c r="F76" s="49" t="s">
        <v>19</v>
      </c>
      <c r="G76" s="49" t="s">
        <v>19</v>
      </c>
      <c r="H76" s="49" t="s">
        <v>19</v>
      </c>
      <c r="I76" s="51"/>
      <c r="J76" s="49"/>
      <c r="K76" s="49" t="s">
        <v>19</v>
      </c>
      <c r="L76" s="49" t="s">
        <v>19</v>
      </c>
    </row>
    <row r="77" spans="1:12">
      <c r="A77" s="19" t="s">
        <v>125</v>
      </c>
      <c r="B77" s="49">
        <v>3132</v>
      </c>
      <c r="C77" s="49">
        <v>510</v>
      </c>
      <c r="D77" s="59"/>
      <c r="E77" s="49" t="s">
        <v>19</v>
      </c>
      <c r="F77" s="49" t="s">
        <v>19</v>
      </c>
      <c r="G77" s="49" t="s">
        <v>19</v>
      </c>
      <c r="H77" s="49" t="s">
        <v>19</v>
      </c>
      <c r="I77" s="51"/>
      <c r="J77" s="49"/>
      <c r="K77" s="49" t="s">
        <v>19</v>
      </c>
      <c r="L77" s="49" t="s">
        <v>19</v>
      </c>
    </row>
    <row r="78" spans="1:12">
      <c r="A78" s="12" t="s">
        <v>126</v>
      </c>
      <c r="B78" s="11">
        <v>3140</v>
      </c>
      <c r="C78" s="11">
        <v>520</v>
      </c>
      <c r="D78" s="59"/>
      <c r="E78" s="49" t="s">
        <v>19</v>
      </c>
      <c r="F78" s="49" t="s">
        <v>19</v>
      </c>
      <c r="G78" s="49" t="s">
        <v>19</v>
      </c>
      <c r="H78" s="49" t="s">
        <v>19</v>
      </c>
      <c r="I78" s="49">
        <f>I79+I80+I81</f>
        <v>0</v>
      </c>
      <c r="J78" s="49"/>
      <c r="K78" s="49" t="s">
        <v>19</v>
      </c>
      <c r="L78" s="49" t="s">
        <v>19</v>
      </c>
    </row>
    <row r="79" spans="1:12">
      <c r="A79" s="53" t="s">
        <v>127</v>
      </c>
      <c r="B79" s="49">
        <v>3141</v>
      </c>
      <c r="C79" s="49">
        <v>530</v>
      </c>
      <c r="D79" s="7"/>
      <c r="E79" s="7"/>
      <c r="F79" s="7"/>
      <c r="G79" s="7"/>
      <c r="H79" s="7"/>
      <c r="I79" s="49"/>
      <c r="J79" s="7"/>
      <c r="K79" s="7"/>
      <c r="L79" s="7"/>
    </row>
    <row r="80" spans="1:12">
      <c r="A80" s="19" t="s">
        <v>128</v>
      </c>
      <c r="B80" s="49">
        <v>3142</v>
      </c>
      <c r="C80" s="49">
        <v>540</v>
      </c>
      <c r="D80" s="11"/>
      <c r="E80" s="49" t="s">
        <v>19</v>
      </c>
      <c r="F80" s="49" t="s">
        <v>19</v>
      </c>
      <c r="G80" s="49" t="s">
        <v>19</v>
      </c>
      <c r="H80" s="49" t="s">
        <v>19</v>
      </c>
      <c r="I80" s="11"/>
      <c r="J80" s="11"/>
      <c r="K80" s="49" t="s">
        <v>19</v>
      </c>
      <c r="L80" s="49" t="s">
        <v>19</v>
      </c>
    </row>
    <row r="81" spans="1:12">
      <c r="A81" s="19" t="s">
        <v>129</v>
      </c>
      <c r="B81" s="49">
        <v>3143</v>
      </c>
      <c r="C81" s="49">
        <v>550</v>
      </c>
      <c r="D81" s="49"/>
      <c r="E81" s="49" t="s">
        <v>19</v>
      </c>
      <c r="F81" s="49" t="s">
        <v>19</v>
      </c>
      <c r="G81" s="49" t="s">
        <v>19</v>
      </c>
      <c r="H81" s="49" t="s">
        <v>19</v>
      </c>
      <c r="I81" s="49"/>
      <c r="J81" s="49"/>
      <c r="K81" s="49" t="s">
        <v>19</v>
      </c>
      <c r="L81" s="49" t="s">
        <v>19</v>
      </c>
    </row>
    <row r="82" spans="1:12">
      <c r="A82" s="12" t="s">
        <v>65</v>
      </c>
      <c r="B82" s="11">
        <v>3150</v>
      </c>
      <c r="C82" s="11">
        <v>560</v>
      </c>
      <c r="D82" s="49"/>
      <c r="E82" s="49" t="s">
        <v>19</v>
      </c>
      <c r="F82" s="49" t="s">
        <v>19</v>
      </c>
      <c r="G82" s="49" t="s">
        <v>19</v>
      </c>
      <c r="H82" s="49" t="s">
        <v>19</v>
      </c>
      <c r="I82" s="49"/>
      <c r="J82" s="49"/>
      <c r="K82" s="49" t="s">
        <v>19</v>
      </c>
      <c r="L82" s="49" t="s">
        <v>19</v>
      </c>
    </row>
    <row r="83" spans="1:12">
      <c r="A83" s="12" t="s">
        <v>130</v>
      </c>
      <c r="B83" s="11">
        <v>3160</v>
      </c>
      <c r="C83" s="11">
        <v>570</v>
      </c>
      <c r="D83" s="49"/>
      <c r="E83" s="49" t="s">
        <v>19</v>
      </c>
      <c r="F83" s="49" t="s">
        <v>19</v>
      </c>
      <c r="G83" s="49" t="s">
        <v>19</v>
      </c>
      <c r="H83" s="49" t="s">
        <v>19</v>
      </c>
      <c r="I83" s="49"/>
      <c r="J83" s="49"/>
      <c r="K83" s="49" t="s">
        <v>19</v>
      </c>
      <c r="L83" s="49" t="s">
        <v>19</v>
      </c>
    </row>
    <row r="84" spans="1:12">
      <c r="A84" s="47" t="s">
        <v>67</v>
      </c>
      <c r="B84" s="7">
        <v>3200</v>
      </c>
      <c r="C84" s="7">
        <v>580</v>
      </c>
      <c r="D84" s="49"/>
      <c r="E84" s="49" t="s">
        <v>19</v>
      </c>
      <c r="F84" s="49" t="s">
        <v>19</v>
      </c>
      <c r="G84" s="49" t="s">
        <v>19</v>
      </c>
      <c r="H84" s="49" t="s">
        <v>19</v>
      </c>
      <c r="I84" s="49">
        <f>I85+I86+I87+I88</f>
        <v>0</v>
      </c>
      <c r="J84" s="49"/>
      <c r="K84" s="49" t="s">
        <v>19</v>
      </c>
      <c r="L84" s="49" t="s">
        <v>19</v>
      </c>
    </row>
    <row r="85" spans="1:12">
      <c r="A85" s="14" t="s">
        <v>136</v>
      </c>
      <c r="B85" s="11">
        <v>3210</v>
      </c>
      <c r="C85" s="11">
        <v>590</v>
      </c>
      <c r="D85" s="7"/>
      <c r="E85" s="49" t="s">
        <v>19</v>
      </c>
      <c r="F85" s="49" t="s">
        <v>19</v>
      </c>
      <c r="G85" s="49" t="s">
        <v>19</v>
      </c>
      <c r="H85" s="49" t="s">
        <v>19</v>
      </c>
      <c r="I85" s="7"/>
      <c r="J85" s="7"/>
      <c r="K85" s="49" t="s">
        <v>19</v>
      </c>
      <c r="L85" s="49" t="s">
        <v>19</v>
      </c>
    </row>
    <row r="86" spans="1:12">
      <c r="A86" s="17" t="s">
        <v>69</v>
      </c>
      <c r="B86" s="11">
        <v>3220</v>
      </c>
      <c r="C86" s="11">
        <v>600</v>
      </c>
      <c r="D86" s="7"/>
      <c r="E86" s="49" t="s">
        <v>19</v>
      </c>
      <c r="F86" s="49" t="s">
        <v>19</v>
      </c>
      <c r="G86" s="49" t="s">
        <v>19</v>
      </c>
      <c r="H86" s="49" t="s">
        <v>19</v>
      </c>
      <c r="I86" s="7"/>
      <c r="J86" s="7"/>
      <c r="K86" s="49" t="s">
        <v>19</v>
      </c>
      <c r="L86" s="49" t="s">
        <v>19</v>
      </c>
    </row>
    <row r="87" spans="1:12" ht="24">
      <c r="A87" s="12" t="s">
        <v>160</v>
      </c>
      <c r="B87" s="11">
        <v>3230</v>
      </c>
      <c r="C87" s="11">
        <v>610</v>
      </c>
      <c r="D87" s="7"/>
      <c r="E87" s="49" t="s">
        <v>19</v>
      </c>
      <c r="F87" s="49" t="s">
        <v>19</v>
      </c>
      <c r="G87" s="49" t="s">
        <v>19</v>
      </c>
      <c r="H87" s="49" t="s">
        <v>19</v>
      </c>
      <c r="I87" s="49"/>
      <c r="J87" s="49"/>
      <c r="K87" s="49" t="s">
        <v>19</v>
      </c>
      <c r="L87" s="49" t="s">
        <v>19</v>
      </c>
    </row>
    <row r="88" spans="1:12">
      <c r="A88" s="12" t="s">
        <v>71</v>
      </c>
      <c r="B88" s="11">
        <v>3240</v>
      </c>
      <c r="C88" s="11">
        <v>620</v>
      </c>
      <c r="D88" s="7"/>
      <c r="E88" s="49" t="s">
        <v>19</v>
      </c>
      <c r="F88" s="49" t="s">
        <v>19</v>
      </c>
      <c r="G88" s="49" t="s">
        <v>19</v>
      </c>
      <c r="H88" s="49" t="s">
        <v>19</v>
      </c>
      <c r="I88" s="49"/>
      <c r="J88" s="49"/>
      <c r="K88" s="49" t="s">
        <v>19</v>
      </c>
      <c r="L88" s="49" t="s">
        <v>19</v>
      </c>
    </row>
    <row r="89" spans="1:12">
      <c r="A89" s="9" t="s">
        <v>72</v>
      </c>
      <c r="B89" s="7">
        <v>4100</v>
      </c>
      <c r="C89" s="7">
        <v>630</v>
      </c>
      <c r="D89" s="7"/>
      <c r="E89" s="49" t="s">
        <v>19</v>
      </c>
      <c r="F89" s="49" t="s">
        <v>19</v>
      </c>
      <c r="G89" s="49" t="s">
        <v>19</v>
      </c>
      <c r="H89" s="49" t="s">
        <v>19</v>
      </c>
      <c r="I89" s="49"/>
      <c r="J89" s="49"/>
      <c r="K89" s="49" t="s">
        <v>19</v>
      </c>
      <c r="L89" s="49" t="s">
        <v>19</v>
      </c>
    </row>
    <row r="90" spans="1:12">
      <c r="A90" s="12" t="s">
        <v>73</v>
      </c>
      <c r="B90" s="11">
        <v>4110</v>
      </c>
      <c r="C90" s="11">
        <v>640</v>
      </c>
      <c r="D90" s="7"/>
      <c r="E90" s="49" t="s">
        <v>19</v>
      </c>
      <c r="F90" s="49" t="s">
        <v>19</v>
      </c>
      <c r="G90" s="49" t="s">
        <v>19</v>
      </c>
      <c r="H90" s="49" t="s">
        <v>19</v>
      </c>
      <c r="I90" s="49"/>
      <c r="J90" s="49"/>
      <c r="K90" s="49" t="s">
        <v>19</v>
      </c>
      <c r="L90" s="49" t="s">
        <v>19</v>
      </c>
    </row>
    <row r="91" spans="1:12">
      <c r="A91" s="19" t="s">
        <v>161</v>
      </c>
      <c r="B91" s="49">
        <v>4111</v>
      </c>
      <c r="C91" s="49">
        <v>650</v>
      </c>
      <c r="D91" s="7"/>
      <c r="E91" s="49" t="s">
        <v>19</v>
      </c>
      <c r="F91" s="49" t="s">
        <v>19</v>
      </c>
      <c r="G91" s="49" t="s">
        <v>19</v>
      </c>
      <c r="H91" s="49" t="s">
        <v>19</v>
      </c>
      <c r="I91" s="49"/>
      <c r="J91" s="49"/>
      <c r="K91" s="49" t="s">
        <v>19</v>
      </c>
      <c r="L91" s="49" t="s">
        <v>19</v>
      </c>
    </row>
    <row r="92" spans="1:12">
      <c r="A92" s="19" t="s">
        <v>94</v>
      </c>
      <c r="B92" s="49">
        <v>4112</v>
      </c>
      <c r="C92" s="49">
        <v>660</v>
      </c>
      <c r="D92" s="7"/>
      <c r="E92" s="49" t="s">
        <v>19</v>
      </c>
      <c r="F92" s="49" t="s">
        <v>19</v>
      </c>
      <c r="G92" s="49" t="s">
        <v>19</v>
      </c>
      <c r="H92" s="49" t="s">
        <v>19</v>
      </c>
      <c r="I92" s="49"/>
      <c r="J92" s="49"/>
      <c r="K92" s="49" t="s">
        <v>19</v>
      </c>
      <c r="L92" s="49" t="s">
        <v>19</v>
      </c>
    </row>
    <row r="93" spans="1:12">
      <c r="A93" s="19" t="s">
        <v>97</v>
      </c>
      <c r="B93" s="49">
        <v>4113</v>
      </c>
      <c r="C93" s="49">
        <v>670</v>
      </c>
      <c r="D93" s="7"/>
      <c r="E93" s="49" t="s">
        <v>19</v>
      </c>
      <c r="F93" s="49" t="s">
        <v>19</v>
      </c>
      <c r="G93" s="49" t="s">
        <v>19</v>
      </c>
      <c r="H93" s="49" t="s">
        <v>19</v>
      </c>
      <c r="I93" s="49"/>
      <c r="J93" s="49"/>
      <c r="K93" s="49" t="s">
        <v>19</v>
      </c>
      <c r="L93" s="49" t="s">
        <v>19</v>
      </c>
    </row>
    <row r="94" spans="1:12">
      <c r="A94" s="9" t="s">
        <v>74</v>
      </c>
      <c r="B94" s="7">
        <v>4200</v>
      </c>
      <c r="C94" s="7">
        <v>680</v>
      </c>
      <c r="D94" s="7"/>
      <c r="E94" s="49" t="s">
        <v>19</v>
      </c>
      <c r="F94" s="49" t="s">
        <v>19</v>
      </c>
      <c r="G94" s="49" t="s">
        <v>19</v>
      </c>
      <c r="H94" s="49" t="s">
        <v>19</v>
      </c>
      <c r="I94" s="49"/>
      <c r="J94" s="49"/>
      <c r="K94" s="49" t="s">
        <v>19</v>
      </c>
      <c r="L94" s="49" t="s">
        <v>19</v>
      </c>
    </row>
    <row r="95" spans="1:12">
      <c r="A95" s="12" t="s">
        <v>75</v>
      </c>
      <c r="B95" s="11">
        <v>4210</v>
      </c>
      <c r="C95" s="11">
        <v>690</v>
      </c>
      <c r="D95" s="7"/>
      <c r="E95" s="49" t="s">
        <v>19</v>
      </c>
      <c r="F95" s="49" t="s">
        <v>19</v>
      </c>
      <c r="G95" s="49" t="s">
        <v>19</v>
      </c>
      <c r="H95" s="49" t="s">
        <v>19</v>
      </c>
      <c r="I95" s="49"/>
      <c r="J95" s="49"/>
      <c r="K95" s="49" t="s">
        <v>19</v>
      </c>
      <c r="L95" s="49" t="s">
        <v>19</v>
      </c>
    </row>
    <row r="97" spans="1:9">
      <c r="A97" s="4" t="s">
        <v>79</v>
      </c>
      <c r="B97" s="89" t="s">
        <v>80</v>
      </c>
      <c r="C97" s="89"/>
      <c r="D97" s="89"/>
      <c r="F97" s="89" t="s">
        <v>81</v>
      </c>
      <c r="G97" s="89"/>
      <c r="H97" s="89"/>
      <c r="I97" s="89"/>
    </row>
    <row r="98" spans="1:9">
      <c r="B98" s="87" t="s">
        <v>82</v>
      </c>
      <c r="C98" s="87"/>
      <c r="D98" s="87"/>
      <c r="F98" s="88" t="s">
        <v>83</v>
      </c>
      <c r="G98" s="88"/>
      <c r="H98" s="88"/>
      <c r="I98" s="88"/>
    </row>
    <row r="100" spans="1:9">
      <c r="A100" s="1" t="s">
        <v>84</v>
      </c>
      <c r="B100" s="89" t="s">
        <v>80</v>
      </c>
      <c r="C100" s="89"/>
      <c r="D100" s="89"/>
      <c r="F100" s="89" t="s">
        <v>81</v>
      </c>
      <c r="G100" s="89"/>
      <c r="H100" s="89"/>
      <c r="I100" s="89"/>
    </row>
    <row r="101" spans="1:9">
      <c r="B101" s="87" t="s">
        <v>82</v>
      </c>
      <c r="C101" s="87"/>
      <c r="D101" s="87"/>
      <c r="F101" s="88" t="s">
        <v>83</v>
      </c>
      <c r="G101" s="88"/>
      <c r="H101" s="88"/>
      <c r="I101" s="88"/>
    </row>
    <row r="104" spans="1:9">
      <c r="A104" s="1" t="s">
        <v>85</v>
      </c>
    </row>
  </sheetData>
  <mergeCells count="41">
    <mergeCell ref="I2:L4"/>
    <mergeCell ref="I5:L5"/>
    <mergeCell ref="A7:L7"/>
    <mergeCell ref="A8:L8"/>
    <mergeCell ref="A9:G9"/>
    <mergeCell ref="K9:L9"/>
    <mergeCell ref="A21:C21"/>
    <mergeCell ref="A10:J10"/>
    <mergeCell ref="K10:L10"/>
    <mergeCell ref="A11:J11"/>
    <mergeCell ref="K11:L11"/>
    <mergeCell ref="A12:J12"/>
    <mergeCell ref="K12:L12"/>
    <mergeCell ref="A13:J13"/>
    <mergeCell ref="A14:J14"/>
    <mergeCell ref="A15:J15"/>
    <mergeCell ref="A16:J19"/>
    <mergeCell ref="A20:C20"/>
    <mergeCell ref="A23:A25"/>
    <mergeCell ref="B23:B25"/>
    <mergeCell ref="C23:C25"/>
    <mergeCell ref="D23:D25"/>
    <mergeCell ref="E23:F23"/>
    <mergeCell ref="H23:H25"/>
    <mergeCell ref="I23:J23"/>
    <mergeCell ref="K23:L23"/>
    <mergeCell ref="E24:E25"/>
    <mergeCell ref="F24:F25"/>
    <mergeCell ref="I24:I25"/>
    <mergeCell ref="J24:J25"/>
    <mergeCell ref="K24:K25"/>
    <mergeCell ref="L24:L25"/>
    <mergeCell ref="G23:G25"/>
    <mergeCell ref="B101:D101"/>
    <mergeCell ref="F101:I101"/>
    <mergeCell ref="B97:D97"/>
    <mergeCell ref="F97:I97"/>
    <mergeCell ref="B98:D98"/>
    <mergeCell ref="F98:I98"/>
    <mergeCell ref="B100:D100"/>
    <mergeCell ref="F100:I100"/>
  </mergeCells>
  <pageMargins left="0.19685039370078741" right="0" top="0.19685039370078741" bottom="0" header="0.31496062992125984" footer="0.31496062992125984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tabSelected="1" topLeftCell="A50" workbookViewId="0">
      <selection activeCell="J71" sqref="J71"/>
    </sheetView>
  </sheetViews>
  <sheetFormatPr defaultRowHeight="15"/>
  <cols>
    <col min="1" max="1" width="47.7109375" customWidth="1"/>
    <col min="4" max="4" width="9.85546875" customWidth="1"/>
    <col min="5" max="5" width="10.5703125" customWidth="1"/>
    <col min="10" max="10" width="12.7109375" customWidth="1"/>
    <col min="11" max="11" width="10.28515625" customWidth="1"/>
  </cols>
  <sheetData>
    <row r="1" spans="1:13">
      <c r="I1" s="5" t="s">
        <v>163</v>
      </c>
    </row>
    <row r="2" spans="1:13" ht="23.45" customHeight="1">
      <c r="I2" s="71" t="s">
        <v>1</v>
      </c>
      <c r="J2" s="72"/>
      <c r="K2" s="72"/>
      <c r="L2" s="72"/>
    </row>
    <row r="3" spans="1:13">
      <c r="I3" s="72"/>
      <c r="J3" s="72"/>
      <c r="K3" s="72"/>
      <c r="L3" s="72"/>
    </row>
    <row r="4" spans="1:13">
      <c r="I4" s="72"/>
      <c r="J4" s="72"/>
      <c r="K4" s="72"/>
      <c r="L4" s="72"/>
    </row>
    <row r="5" spans="1:13">
      <c r="I5" s="70" t="s">
        <v>2</v>
      </c>
      <c r="J5" s="70"/>
      <c r="K5" s="70"/>
      <c r="L5" s="70"/>
    </row>
    <row r="7" spans="1:13" ht="18.75">
      <c r="A7" s="74" t="s">
        <v>3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</row>
    <row r="8" spans="1:13" ht="15.75">
      <c r="A8" s="73" t="s">
        <v>164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3">
      <c r="A9" s="79" t="s">
        <v>181</v>
      </c>
      <c r="B9" s="79"/>
      <c r="C9" s="79"/>
      <c r="D9" s="79"/>
      <c r="E9" s="79"/>
      <c r="F9" s="79"/>
      <c r="G9" s="79"/>
      <c r="L9" s="91" t="s">
        <v>5</v>
      </c>
      <c r="M9" s="102"/>
    </row>
    <row r="10" spans="1:13" ht="14.45" customHeight="1">
      <c r="A10" s="77" t="s">
        <v>86</v>
      </c>
      <c r="B10" s="77"/>
      <c r="C10" s="77"/>
      <c r="D10" s="77"/>
      <c r="E10" s="77"/>
      <c r="F10" s="77"/>
      <c r="G10" s="77"/>
      <c r="H10" s="77"/>
      <c r="I10" s="77"/>
      <c r="J10" s="77"/>
      <c r="K10" s="98"/>
      <c r="L10" s="99">
        <v>32506600</v>
      </c>
      <c r="M10" s="102"/>
    </row>
    <row r="11" spans="1:13" ht="14.45" customHeight="1">
      <c r="A11" s="77" t="s">
        <v>87</v>
      </c>
      <c r="B11" s="77"/>
      <c r="C11" s="77"/>
      <c r="D11" s="77"/>
      <c r="E11" s="77"/>
      <c r="F11" s="77"/>
      <c r="G11" s="77"/>
      <c r="H11" s="77"/>
      <c r="I11" s="77"/>
      <c r="J11" s="77"/>
      <c r="K11" s="98"/>
      <c r="L11" s="99">
        <v>6321710100</v>
      </c>
      <c r="M11" s="102"/>
    </row>
    <row r="12" spans="1:13" ht="14.45" customHeight="1">
      <c r="A12" s="77" t="s">
        <v>6</v>
      </c>
      <c r="B12" s="77"/>
      <c r="C12" s="77"/>
      <c r="D12" s="77"/>
      <c r="E12" s="77"/>
      <c r="F12" s="77"/>
      <c r="G12" s="77"/>
      <c r="H12" s="77"/>
      <c r="I12" s="77"/>
      <c r="J12" s="77"/>
      <c r="K12" s="98"/>
      <c r="L12" s="99">
        <v>410</v>
      </c>
      <c r="M12" s="102"/>
    </row>
    <row r="13" spans="1:13">
      <c r="A13" s="100" t="s">
        <v>7</v>
      </c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3">
      <c r="A14" s="100" t="s">
        <v>8</v>
      </c>
      <c r="B14" s="100"/>
      <c r="C14" s="100"/>
      <c r="D14" s="100"/>
      <c r="E14" s="100"/>
      <c r="F14" s="100"/>
      <c r="G14" s="100"/>
      <c r="H14" s="100"/>
      <c r="I14" s="100"/>
      <c r="J14" s="100"/>
    </row>
    <row r="15" spans="1:13">
      <c r="A15" s="101" t="s">
        <v>9</v>
      </c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3">
      <c r="A16" s="100" t="s">
        <v>88</v>
      </c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3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3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3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3">
      <c r="A20" s="81" t="s">
        <v>10</v>
      </c>
      <c r="B20" s="81"/>
      <c r="C20" s="81"/>
    </row>
    <row r="21" spans="1:13">
      <c r="A21" s="81" t="s">
        <v>11</v>
      </c>
      <c r="B21" s="81"/>
      <c r="C21" s="81"/>
    </row>
    <row r="23" spans="1:13" ht="24" customHeight="1">
      <c r="A23" s="91" t="s">
        <v>12</v>
      </c>
      <c r="B23" s="75" t="s">
        <v>89</v>
      </c>
      <c r="C23" s="75" t="s">
        <v>13</v>
      </c>
      <c r="D23" s="75" t="s">
        <v>14</v>
      </c>
      <c r="E23" s="75" t="s">
        <v>15</v>
      </c>
      <c r="F23" s="75" t="s">
        <v>16</v>
      </c>
      <c r="G23" s="75"/>
      <c r="H23" s="75" t="s">
        <v>102</v>
      </c>
      <c r="I23" s="75" t="s">
        <v>17</v>
      </c>
      <c r="J23" s="75" t="s">
        <v>90</v>
      </c>
      <c r="K23" s="75"/>
      <c r="L23" s="75" t="s">
        <v>91</v>
      </c>
      <c r="M23" s="75"/>
    </row>
    <row r="24" spans="1:13" ht="64.900000000000006" customHeight="1">
      <c r="A24" s="91"/>
      <c r="B24" s="75"/>
      <c r="C24" s="75"/>
      <c r="D24" s="75"/>
      <c r="E24" s="75"/>
      <c r="F24" s="54" t="s">
        <v>104</v>
      </c>
      <c r="G24" s="54" t="s">
        <v>105</v>
      </c>
      <c r="H24" s="75"/>
      <c r="I24" s="75"/>
      <c r="J24" s="54" t="s">
        <v>104</v>
      </c>
      <c r="K24" s="54" t="s">
        <v>165</v>
      </c>
      <c r="L24" s="54" t="s">
        <v>104</v>
      </c>
      <c r="M24" s="54" t="s">
        <v>105</v>
      </c>
    </row>
    <row r="25" spans="1:13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</row>
    <row r="26" spans="1:13">
      <c r="A26" s="9" t="s">
        <v>166</v>
      </c>
      <c r="B26" s="7" t="s">
        <v>19</v>
      </c>
      <c r="C26" s="7">
        <v>10</v>
      </c>
      <c r="D26" s="59">
        <f>D27+D62</f>
        <v>6316105</v>
      </c>
      <c r="E26" s="54"/>
      <c r="F26" s="54"/>
      <c r="G26" s="54"/>
      <c r="H26" s="54"/>
      <c r="I26" s="54"/>
      <c r="J26" s="55">
        <f>J27+J62</f>
        <v>980690.94</v>
      </c>
      <c r="K26" s="54"/>
      <c r="L26" s="54"/>
      <c r="M26" s="54"/>
    </row>
    <row r="27" spans="1:13">
      <c r="A27" s="7" t="s">
        <v>177</v>
      </c>
      <c r="B27" s="7">
        <v>2000</v>
      </c>
      <c r="C27" s="7">
        <v>20</v>
      </c>
      <c r="D27" s="59"/>
      <c r="E27" s="54"/>
      <c r="F27" s="54"/>
      <c r="G27" s="54"/>
      <c r="H27" s="54"/>
      <c r="I27" s="54"/>
      <c r="J27" s="55"/>
      <c r="K27" s="54"/>
      <c r="L27" s="13"/>
      <c r="M27" s="13"/>
    </row>
    <row r="28" spans="1:13">
      <c r="A28" s="10" t="s">
        <v>20</v>
      </c>
      <c r="B28" s="7">
        <v>2100</v>
      </c>
      <c r="C28" s="7">
        <v>30</v>
      </c>
      <c r="D28" s="59">
        <f>D29+D32</f>
        <v>0</v>
      </c>
      <c r="E28" s="54"/>
      <c r="F28" s="54"/>
      <c r="G28" s="54"/>
      <c r="H28" s="54"/>
      <c r="I28" s="54"/>
      <c r="J28" s="55">
        <f>J29+J32</f>
        <v>0</v>
      </c>
      <c r="K28" s="54"/>
      <c r="L28" s="54"/>
      <c r="M28" s="54"/>
    </row>
    <row r="29" spans="1:13">
      <c r="A29" s="12" t="s">
        <v>21</v>
      </c>
      <c r="B29" s="11">
        <v>2110</v>
      </c>
      <c r="C29" s="11">
        <v>40</v>
      </c>
      <c r="D29" s="59">
        <f>D30</f>
        <v>0</v>
      </c>
      <c r="E29" s="54"/>
      <c r="F29" s="54"/>
      <c r="G29" s="54"/>
      <c r="H29" s="54"/>
      <c r="I29" s="54"/>
      <c r="J29" s="55">
        <f>J30</f>
        <v>0</v>
      </c>
      <c r="K29" s="54"/>
      <c r="L29" s="54"/>
      <c r="M29" s="54"/>
    </row>
    <row r="30" spans="1:13">
      <c r="A30" s="13" t="s">
        <v>115</v>
      </c>
      <c r="B30" s="54">
        <v>2111</v>
      </c>
      <c r="C30" s="54">
        <v>50</v>
      </c>
      <c r="D30" s="59"/>
      <c r="E30" s="54"/>
      <c r="F30" s="54"/>
      <c r="G30" s="54"/>
      <c r="H30" s="54"/>
      <c r="I30" s="54"/>
      <c r="J30" s="55"/>
      <c r="K30" s="54"/>
      <c r="L30" s="54"/>
      <c r="M30" s="54"/>
    </row>
    <row r="31" spans="1:13">
      <c r="A31" s="13" t="s">
        <v>167</v>
      </c>
      <c r="B31" s="54">
        <v>2112</v>
      </c>
      <c r="C31" s="54">
        <v>60</v>
      </c>
      <c r="D31" s="59"/>
      <c r="E31" s="54"/>
      <c r="F31" s="54"/>
      <c r="G31" s="54"/>
      <c r="H31" s="54"/>
      <c r="I31" s="54"/>
      <c r="J31" s="55"/>
      <c r="K31" s="54"/>
      <c r="L31" s="54"/>
      <c r="M31" s="54"/>
    </row>
    <row r="32" spans="1:13">
      <c r="A32" s="14" t="s">
        <v>24</v>
      </c>
      <c r="B32" s="11">
        <v>2120</v>
      </c>
      <c r="C32" s="11">
        <v>70</v>
      </c>
      <c r="D32" s="59"/>
      <c r="E32" s="54"/>
      <c r="F32" s="54"/>
      <c r="G32" s="54"/>
      <c r="H32" s="54"/>
      <c r="I32" s="54"/>
      <c r="J32" s="55"/>
      <c r="K32" s="54"/>
      <c r="L32" s="54"/>
      <c r="M32" s="54"/>
    </row>
    <row r="33" spans="1:13">
      <c r="A33" s="15" t="s">
        <v>25</v>
      </c>
      <c r="B33" s="7">
        <v>2200</v>
      </c>
      <c r="C33" s="7">
        <v>80</v>
      </c>
      <c r="D33" s="59">
        <f>SUM(D34:D40,D47)</f>
        <v>0</v>
      </c>
      <c r="E33" s="54"/>
      <c r="F33" s="54"/>
      <c r="G33" s="54"/>
      <c r="H33" s="54"/>
      <c r="I33" s="54"/>
      <c r="J33" s="55">
        <f>SUM(J34:J40,J47)</f>
        <v>0</v>
      </c>
      <c r="K33" s="54"/>
      <c r="L33" s="54"/>
      <c r="M33" s="54"/>
    </row>
    <row r="34" spans="1:13">
      <c r="A34" s="16" t="s">
        <v>26</v>
      </c>
      <c r="B34" s="11">
        <v>2210</v>
      </c>
      <c r="C34" s="11">
        <v>90</v>
      </c>
      <c r="D34" s="59"/>
      <c r="E34" s="54"/>
      <c r="F34" s="54"/>
      <c r="G34" s="54"/>
      <c r="H34" s="54"/>
      <c r="I34" s="54"/>
      <c r="J34" s="55"/>
      <c r="K34" s="54"/>
      <c r="L34" s="54"/>
      <c r="M34" s="54"/>
    </row>
    <row r="35" spans="1:13">
      <c r="A35" s="16" t="s">
        <v>27</v>
      </c>
      <c r="B35" s="11">
        <v>2220</v>
      </c>
      <c r="C35" s="11">
        <v>100</v>
      </c>
      <c r="D35" s="59"/>
      <c r="E35" s="54"/>
      <c r="F35" s="54"/>
      <c r="G35" s="54"/>
      <c r="H35" s="54"/>
      <c r="I35" s="54"/>
      <c r="J35" s="55"/>
      <c r="K35" s="54"/>
      <c r="L35" s="54"/>
      <c r="M35" s="54"/>
    </row>
    <row r="36" spans="1:13">
      <c r="A36" s="16" t="s">
        <v>28</v>
      </c>
      <c r="B36" s="11">
        <v>2230</v>
      </c>
      <c r="C36" s="11">
        <v>110</v>
      </c>
      <c r="D36" s="59"/>
      <c r="E36" s="54"/>
      <c r="F36" s="54"/>
      <c r="G36" s="54"/>
      <c r="H36" s="54"/>
      <c r="I36" s="54"/>
      <c r="J36" s="55"/>
      <c r="K36" s="54"/>
      <c r="L36" s="54"/>
      <c r="M36" s="54"/>
    </row>
    <row r="37" spans="1:13">
      <c r="A37" s="12" t="s">
        <v>29</v>
      </c>
      <c r="B37" s="11">
        <v>2240</v>
      </c>
      <c r="C37" s="11">
        <v>120</v>
      </c>
      <c r="D37" s="59"/>
      <c r="E37" s="54"/>
      <c r="F37" s="54"/>
      <c r="G37" s="54"/>
      <c r="H37" s="54"/>
      <c r="I37" s="54"/>
      <c r="J37" s="55"/>
      <c r="K37" s="54"/>
      <c r="L37" s="54"/>
      <c r="M37" s="54"/>
    </row>
    <row r="38" spans="1:13">
      <c r="A38" s="12" t="s">
        <v>30</v>
      </c>
      <c r="B38" s="11">
        <v>2250</v>
      </c>
      <c r="C38" s="11">
        <v>130</v>
      </c>
      <c r="D38" s="59"/>
      <c r="E38" s="54"/>
      <c r="F38" s="54"/>
      <c r="G38" s="54"/>
      <c r="H38" s="54"/>
      <c r="I38" s="54"/>
      <c r="J38" s="55"/>
      <c r="K38" s="54"/>
      <c r="L38" s="54"/>
      <c r="M38" s="54"/>
    </row>
    <row r="39" spans="1:13">
      <c r="A39" s="17" t="s">
        <v>31</v>
      </c>
      <c r="B39" s="11">
        <v>2260</v>
      </c>
      <c r="C39" s="11">
        <v>140</v>
      </c>
      <c r="D39" s="59"/>
      <c r="E39" s="54"/>
      <c r="F39" s="54"/>
      <c r="G39" s="54"/>
      <c r="H39" s="54"/>
      <c r="I39" s="54"/>
      <c r="J39" s="55"/>
      <c r="K39" s="54"/>
      <c r="L39" s="54"/>
      <c r="M39" s="54"/>
    </row>
    <row r="40" spans="1:13">
      <c r="A40" s="14" t="s">
        <v>32</v>
      </c>
      <c r="B40" s="11">
        <v>2270</v>
      </c>
      <c r="C40" s="11">
        <v>150</v>
      </c>
      <c r="D40" s="59"/>
      <c r="E40" s="54"/>
      <c r="F40" s="54"/>
      <c r="G40" s="54"/>
      <c r="H40" s="54"/>
      <c r="I40" s="54"/>
      <c r="J40" s="55"/>
      <c r="K40" s="54"/>
      <c r="L40" s="54"/>
      <c r="M40" s="54"/>
    </row>
    <row r="41" spans="1:13">
      <c r="A41" s="13" t="s">
        <v>168</v>
      </c>
      <c r="B41" s="54">
        <v>2271</v>
      </c>
      <c r="C41" s="54">
        <v>160</v>
      </c>
      <c r="D41" s="59"/>
      <c r="E41" s="54"/>
      <c r="F41" s="54"/>
      <c r="G41" s="54"/>
      <c r="H41" s="54"/>
      <c r="I41" s="54"/>
      <c r="J41" s="55"/>
      <c r="K41" s="54"/>
      <c r="L41" s="54"/>
      <c r="M41" s="54"/>
    </row>
    <row r="42" spans="1:13">
      <c r="A42" s="13" t="s">
        <v>169</v>
      </c>
      <c r="B42" s="54">
        <v>2272</v>
      </c>
      <c r="C42" s="54">
        <v>170</v>
      </c>
      <c r="D42" s="59"/>
      <c r="E42" s="54"/>
      <c r="F42" s="54"/>
      <c r="G42" s="54"/>
      <c r="H42" s="54"/>
      <c r="I42" s="54"/>
      <c r="J42" s="55"/>
      <c r="K42" s="54"/>
      <c r="L42" s="54"/>
      <c r="M42" s="54"/>
    </row>
    <row r="43" spans="1:13">
      <c r="A43" s="13" t="s">
        <v>170</v>
      </c>
      <c r="B43" s="54">
        <v>2273</v>
      </c>
      <c r="C43" s="54">
        <v>180</v>
      </c>
      <c r="D43" s="35"/>
      <c r="E43" s="11"/>
      <c r="F43" s="11"/>
      <c r="G43" s="11"/>
      <c r="H43" s="11"/>
      <c r="I43" s="11"/>
      <c r="J43" s="35"/>
      <c r="K43" s="11"/>
      <c r="L43" s="11"/>
      <c r="M43" s="11"/>
    </row>
    <row r="44" spans="1:13">
      <c r="A44" s="13" t="s">
        <v>171</v>
      </c>
      <c r="B44" s="54">
        <v>2274</v>
      </c>
      <c r="C44" s="54">
        <v>190</v>
      </c>
      <c r="D44" s="59"/>
      <c r="E44" s="54"/>
      <c r="F44" s="54"/>
      <c r="G44" s="54"/>
      <c r="H44" s="54"/>
      <c r="I44" s="54"/>
      <c r="J44" s="55"/>
      <c r="K44" s="54"/>
      <c r="L44" s="54"/>
      <c r="M44" s="54"/>
    </row>
    <row r="45" spans="1:13">
      <c r="A45" s="13" t="s">
        <v>172</v>
      </c>
      <c r="B45" s="54">
        <v>2275</v>
      </c>
      <c r="C45" s="54">
        <v>200</v>
      </c>
      <c r="D45" s="59"/>
      <c r="E45" s="54"/>
      <c r="F45" s="54"/>
      <c r="G45" s="54"/>
      <c r="H45" s="54"/>
      <c r="I45" s="54"/>
      <c r="J45" s="55"/>
      <c r="K45" s="54"/>
      <c r="L45" s="54"/>
      <c r="M45" s="54"/>
    </row>
    <row r="46" spans="1:13">
      <c r="A46" s="13" t="s">
        <v>173</v>
      </c>
      <c r="B46" s="54">
        <v>2276</v>
      </c>
      <c r="C46" s="54">
        <v>210</v>
      </c>
      <c r="D46" s="59"/>
      <c r="E46" s="54"/>
      <c r="F46" s="54"/>
      <c r="G46" s="54"/>
      <c r="H46" s="54"/>
      <c r="I46" s="54"/>
      <c r="J46" s="55"/>
      <c r="K46" s="54"/>
      <c r="L46" s="54"/>
      <c r="M46" s="54"/>
    </row>
    <row r="47" spans="1:13" ht="24">
      <c r="A47" s="17" t="s">
        <v>39</v>
      </c>
      <c r="B47" s="11">
        <v>2280</v>
      </c>
      <c r="C47" s="11">
        <v>220</v>
      </c>
      <c r="D47" s="59">
        <f>D48+D49</f>
        <v>0</v>
      </c>
      <c r="E47" s="54"/>
      <c r="F47" s="54"/>
      <c r="G47" s="54"/>
      <c r="H47" s="54"/>
      <c r="I47" s="54"/>
      <c r="J47" s="55">
        <f>J48+J49</f>
        <v>0</v>
      </c>
      <c r="K47" s="54"/>
      <c r="L47" s="54"/>
      <c r="M47" s="54"/>
    </row>
    <row r="48" spans="1:13" ht="24">
      <c r="A48" s="18" t="s">
        <v>95</v>
      </c>
      <c r="B48" s="54">
        <v>2281</v>
      </c>
      <c r="C48" s="54">
        <v>230</v>
      </c>
      <c r="D48" s="59"/>
      <c r="E48" s="54"/>
      <c r="F48" s="54"/>
      <c r="G48" s="54"/>
      <c r="H48" s="54"/>
      <c r="I48" s="54"/>
      <c r="J48" s="55"/>
      <c r="K48" s="54"/>
      <c r="L48" s="54"/>
      <c r="M48" s="54"/>
    </row>
    <row r="49" spans="1:13" ht="24">
      <c r="A49" s="19" t="s">
        <v>120</v>
      </c>
      <c r="B49" s="54">
        <v>2282</v>
      </c>
      <c r="C49" s="54">
        <v>240</v>
      </c>
      <c r="D49" s="59"/>
      <c r="E49" s="54"/>
      <c r="F49" s="54"/>
      <c r="G49" s="54"/>
      <c r="H49" s="54"/>
      <c r="I49" s="54"/>
      <c r="J49" s="55"/>
      <c r="K49" s="54"/>
      <c r="L49" s="54"/>
      <c r="M49" s="54"/>
    </row>
    <row r="50" spans="1:13">
      <c r="A50" s="10" t="s">
        <v>40</v>
      </c>
      <c r="B50" s="7">
        <v>2400</v>
      </c>
      <c r="C50" s="7">
        <v>250</v>
      </c>
      <c r="D50" s="59">
        <f>D51+D52</f>
        <v>0</v>
      </c>
      <c r="E50" s="54"/>
      <c r="F50" s="54"/>
      <c r="G50" s="54"/>
      <c r="H50" s="54"/>
      <c r="I50" s="54"/>
      <c r="J50" s="55">
        <f>J51+J52</f>
        <v>0</v>
      </c>
      <c r="K50" s="54"/>
      <c r="L50" s="54"/>
      <c r="M50" s="54"/>
    </row>
    <row r="51" spans="1:13">
      <c r="A51" s="16" t="s">
        <v>41</v>
      </c>
      <c r="B51" s="60">
        <v>2410</v>
      </c>
      <c r="C51" s="11">
        <v>260</v>
      </c>
      <c r="D51" s="59"/>
      <c r="E51" s="54"/>
      <c r="F51" s="54"/>
      <c r="G51" s="54"/>
      <c r="H51" s="54"/>
      <c r="I51" s="54"/>
      <c r="J51" s="55"/>
      <c r="K51" s="54"/>
      <c r="L51" s="54"/>
      <c r="M51" s="54"/>
    </row>
    <row r="52" spans="1:13">
      <c r="A52" s="16" t="s">
        <v>42</v>
      </c>
      <c r="B52" s="60">
        <v>2420</v>
      </c>
      <c r="C52" s="11">
        <v>270</v>
      </c>
      <c r="D52" s="59"/>
      <c r="E52" s="54"/>
      <c r="F52" s="54"/>
      <c r="G52" s="54"/>
      <c r="H52" s="54"/>
      <c r="I52" s="54"/>
      <c r="J52" s="55"/>
      <c r="K52" s="54"/>
      <c r="L52" s="54"/>
      <c r="M52" s="54"/>
    </row>
    <row r="53" spans="1:13">
      <c r="A53" s="47" t="s">
        <v>43</v>
      </c>
      <c r="B53" s="7">
        <v>2600</v>
      </c>
      <c r="C53" s="7">
        <v>280</v>
      </c>
      <c r="D53" s="59">
        <f>D54+D55+D56</f>
        <v>0</v>
      </c>
      <c r="E53" s="54"/>
      <c r="F53" s="54"/>
      <c r="G53" s="54"/>
      <c r="H53" s="54"/>
      <c r="I53" s="54"/>
      <c r="J53" s="55">
        <f>J54+J55+J56</f>
        <v>0</v>
      </c>
      <c r="K53" s="54"/>
      <c r="L53" s="54"/>
      <c r="M53" s="54"/>
    </row>
    <row r="54" spans="1:13" ht="24">
      <c r="A54" s="14" t="s">
        <v>44</v>
      </c>
      <c r="B54" s="11">
        <v>2610</v>
      </c>
      <c r="C54" s="11">
        <v>290</v>
      </c>
      <c r="D54" s="59"/>
      <c r="E54" s="54"/>
      <c r="F54" s="54"/>
      <c r="G54" s="54"/>
      <c r="H54" s="54"/>
      <c r="I54" s="54"/>
      <c r="J54" s="55"/>
      <c r="K54" s="54"/>
      <c r="L54" s="54"/>
      <c r="M54" s="54"/>
    </row>
    <row r="55" spans="1:13" ht="24">
      <c r="A55" s="14" t="s">
        <v>45</v>
      </c>
      <c r="B55" s="11">
        <v>2620</v>
      </c>
      <c r="C55" s="11">
        <v>300</v>
      </c>
      <c r="D55" s="59"/>
      <c r="E55" s="54"/>
      <c r="F55" s="54"/>
      <c r="G55" s="54"/>
      <c r="H55" s="54"/>
      <c r="I55" s="54"/>
      <c r="J55" s="55"/>
      <c r="K55" s="54"/>
      <c r="L55" s="54"/>
      <c r="M55" s="54"/>
    </row>
    <row r="56" spans="1:13" ht="24">
      <c r="A56" s="16" t="s">
        <v>46</v>
      </c>
      <c r="B56" s="11">
        <v>2630</v>
      </c>
      <c r="C56" s="11">
        <v>310</v>
      </c>
      <c r="D56" s="59"/>
      <c r="E56" s="54"/>
      <c r="F56" s="54"/>
      <c r="G56" s="54"/>
      <c r="H56" s="54"/>
      <c r="I56" s="54"/>
      <c r="J56" s="55"/>
      <c r="K56" s="54"/>
      <c r="L56" s="54"/>
      <c r="M56" s="54"/>
    </row>
    <row r="57" spans="1:13">
      <c r="A57" s="24" t="s">
        <v>47</v>
      </c>
      <c r="B57" s="7">
        <v>2700</v>
      </c>
      <c r="C57" s="7">
        <v>320</v>
      </c>
      <c r="D57" s="59">
        <f>D58+D59+D60</f>
        <v>0</v>
      </c>
      <c r="E57" s="54"/>
      <c r="F57" s="54"/>
      <c r="G57" s="54"/>
      <c r="H57" s="54"/>
      <c r="I57" s="54"/>
      <c r="J57" s="55">
        <f>J58+J59+J60</f>
        <v>0</v>
      </c>
      <c r="K57" s="54"/>
      <c r="L57" s="54"/>
      <c r="M57" s="54"/>
    </row>
    <row r="58" spans="1:13">
      <c r="A58" s="14" t="s">
        <v>48</v>
      </c>
      <c r="B58" s="60">
        <v>2710</v>
      </c>
      <c r="C58" s="60">
        <v>330</v>
      </c>
      <c r="D58" s="35"/>
      <c r="E58" s="54"/>
      <c r="F58" s="54"/>
      <c r="G58" s="54"/>
      <c r="H58" s="54"/>
      <c r="I58" s="54"/>
      <c r="J58" s="35"/>
      <c r="K58" s="54"/>
      <c r="L58" s="54"/>
      <c r="M58" s="54"/>
    </row>
    <row r="59" spans="1:13">
      <c r="A59" s="14" t="s">
        <v>49</v>
      </c>
      <c r="B59" s="11">
        <v>2720</v>
      </c>
      <c r="C59" s="11">
        <v>340</v>
      </c>
      <c r="D59" s="35"/>
      <c r="E59" s="54"/>
      <c r="F59" s="54"/>
      <c r="G59" s="54"/>
      <c r="H59" s="54"/>
      <c r="I59" s="54"/>
      <c r="J59" s="35"/>
      <c r="K59" s="54"/>
      <c r="L59" s="54"/>
      <c r="M59" s="54"/>
    </row>
    <row r="60" spans="1:13">
      <c r="A60" s="14" t="s">
        <v>50</v>
      </c>
      <c r="B60" s="60">
        <v>2730</v>
      </c>
      <c r="C60" s="60">
        <v>350</v>
      </c>
      <c r="D60" s="35"/>
      <c r="E60" s="54"/>
      <c r="F60" s="54"/>
      <c r="G60" s="54"/>
      <c r="H60" s="54"/>
      <c r="I60" s="54"/>
      <c r="J60" s="35"/>
      <c r="K60" s="54"/>
      <c r="L60" s="54"/>
      <c r="M60" s="54"/>
    </row>
    <row r="61" spans="1:13">
      <c r="A61" s="24" t="s">
        <v>51</v>
      </c>
      <c r="B61" s="7">
        <v>2800</v>
      </c>
      <c r="C61" s="7">
        <v>360</v>
      </c>
      <c r="D61" s="59"/>
      <c r="E61" s="54"/>
      <c r="F61" s="54"/>
      <c r="G61" s="54"/>
      <c r="H61" s="54"/>
      <c r="I61" s="54"/>
      <c r="J61" s="55"/>
      <c r="K61" s="54"/>
      <c r="L61" s="54"/>
      <c r="M61" s="54"/>
    </row>
    <row r="62" spans="1:13">
      <c r="A62" s="9" t="s">
        <v>121</v>
      </c>
      <c r="B62" s="7">
        <v>3000</v>
      </c>
      <c r="C62" s="7">
        <v>370</v>
      </c>
      <c r="D62" s="59">
        <f>D63+D77</f>
        <v>6316105</v>
      </c>
      <c r="E62" s="54"/>
      <c r="F62" s="54"/>
      <c r="G62" s="54"/>
      <c r="H62" s="54"/>
      <c r="I62" s="54"/>
      <c r="J62" s="55">
        <f>J63+J77</f>
        <v>980690.94</v>
      </c>
      <c r="K62" s="54"/>
      <c r="L62" s="54"/>
      <c r="M62" s="54"/>
    </row>
    <row r="63" spans="1:13">
      <c r="A63" s="47" t="s">
        <v>53</v>
      </c>
      <c r="B63" s="7">
        <v>3100</v>
      </c>
      <c r="C63" s="7">
        <v>380</v>
      </c>
      <c r="D63" s="59">
        <f>D64+D65+D68+D71+D75+D76</f>
        <v>6316105</v>
      </c>
      <c r="E63" s="54"/>
      <c r="F63" s="54"/>
      <c r="G63" s="54"/>
      <c r="H63" s="54"/>
      <c r="I63" s="54"/>
      <c r="J63" s="55">
        <f>J64+J65+J68+J71+J75+J76</f>
        <v>980690.94</v>
      </c>
      <c r="K63" s="54"/>
      <c r="L63" s="54"/>
      <c r="M63" s="54"/>
    </row>
    <row r="64" spans="1:13" ht="24">
      <c r="A64" s="17" t="s">
        <v>54</v>
      </c>
      <c r="B64" s="11">
        <v>3110</v>
      </c>
      <c r="C64" s="11">
        <v>390</v>
      </c>
      <c r="D64" s="59">
        <v>5258742</v>
      </c>
      <c r="E64" s="54"/>
      <c r="F64" s="54"/>
      <c r="G64" s="54"/>
      <c r="H64" s="54"/>
      <c r="I64" s="54"/>
      <c r="J64" s="55">
        <v>612943.93999999994</v>
      </c>
      <c r="K64" s="54"/>
      <c r="L64" s="54"/>
      <c r="M64" s="54"/>
    </row>
    <row r="65" spans="1:13">
      <c r="A65" s="16" t="s">
        <v>55</v>
      </c>
      <c r="B65" s="11">
        <v>3120</v>
      </c>
      <c r="C65" s="11">
        <v>400</v>
      </c>
      <c r="D65" s="59"/>
      <c r="E65" s="54"/>
      <c r="F65" s="54"/>
      <c r="G65" s="54"/>
      <c r="H65" s="54"/>
      <c r="I65" s="54"/>
      <c r="J65" s="55">
        <f>J66+J67</f>
        <v>0</v>
      </c>
      <c r="K65" s="54"/>
      <c r="L65" s="54"/>
      <c r="M65" s="54"/>
    </row>
    <row r="66" spans="1:13">
      <c r="A66" s="13" t="s">
        <v>157</v>
      </c>
      <c r="B66" s="54">
        <v>3121</v>
      </c>
      <c r="C66" s="54">
        <v>410</v>
      </c>
      <c r="D66" s="59"/>
      <c r="E66" s="54"/>
      <c r="F66" s="54"/>
      <c r="G66" s="54"/>
      <c r="H66" s="54"/>
      <c r="I66" s="54"/>
      <c r="J66" s="55"/>
      <c r="K66" s="54"/>
      <c r="L66" s="54"/>
      <c r="M66" s="54"/>
    </row>
    <row r="67" spans="1:13">
      <c r="A67" s="13" t="s">
        <v>174</v>
      </c>
      <c r="B67" s="54">
        <v>3122</v>
      </c>
      <c r="C67" s="54">
        <v>420</v>
      </c>
      <c r="D67" s="59"/>
      <c r="E67" s="54"/>
      <c r="F67" s="54"/>
      <c r="G67" s="54"/>
      <c r="H67" s="54"/>
      <c r="I67" s="54"/>
      <c r="J67" s="55"/>
      <c r="K67" s="54"/>
      <c r="L67" s="54"/>
      <c r="M67" s="54"/>
    </row>
    <row r="68" spans="1:13">
      <c r="A68" s="16" t="s">
        <v>58</v>
      </c>
      <c r="B68" s="11">
        <v>3130</v>
      </c>
      <c r="C68" s="11">
        <v>430</v>
      </c>
      <c r="D68" s="59">
        <f>D69+D70</f>
        <v>1057363</v>
      </c>
      <c r="E68" s="54"/>
      <c r="F68" s="54"/>
      <c r="G68" s="54"/>
      <c r="H68" s="54"/>
      <c r="I68" s="54"/>
      <c r="J68" s="55">
        <f>J69+J70</f>
        <v>367747</v>
      </c>
      <c r="K68" s="54"/>
      <c r="L68" s="54"/>
      <c r="M68" s="54"/>
    </row>
    <row r="69" spans="1:13">
      <c r="A69" s="19" t="s">
        <v>124</v>
      </c>
      <c r="B69" s="54">
        <v>3131</v>
      </c>
      <c r="C69" s="54">
        <v>440</v>
      </c>
      <c r="D69" s="59"/>
      <c r="E69" s="54"/>
      <c r="F69" s="54"/>
      <c r="G69" s="54"/>
      <c r="H69" s="54"/>
      <c r="I69" s="54"/>
      <c r="J69" s="55"/>
      <c r="K69" s="54"/>
      <c r="L69" s="54"/>
      <c r="M69" s="54"/>
    </row>
    <row r="70" spans="1:13">
      <c r="A70" s="19" t="s">
        <v>125</v>
      </c>
      <c r="B70" s="54">
        <v>3132</v>
      </c>
      <c r="C70" s="54">
        <v>450</v>
      </c>
      <c r="D70" s="59">
        <v>1057363</v>
      </c>
      <c r="E70" s="54"/>
      <c r="F70" s="54"/>
      <c r="G70" s="54"/>
      <c r="H70" s="54"/>
      <c r="I70" s="54"/>
      <c r="J70" s="55">
        <v>367747</v>
      </c>
      <c r="K70" s="54"/>
      <c r="L70" s="54"/>
      <c r="M70" s="54"/>
    </row>
    <row r="71" spans="1:13">
      <c r="A71" s="12" t="s">
        <v>61</v>
      </c>
      <c r="B71" s="11">
        <v>3140</v>
      </c>
      <c r="C71" s="11">
        <v>460</v>
      </c>
      <c r="D71" s="59">
        <f>D72+D73+D74</f>
        <v>0</v>
      </c>
      <c r="E71" s="54"/>
      <c r="F71" s="54"/>
      <c r="G71" s="54"/>
      <c r="H71" s="54"/>
      <c r="I71" s="54"/>
      <c r="J71" s="54">
        <f>J72+J73+J74</f>
        <v>0</v>
      </c>
      <c r="K71" s="54"/>
      <c r="L71" s="54"/>
      <c r="M71" s="54"/>
    </row>
    <row r="72" spans="1:13">
      <c r="A72" s="19" t="s">
        <v>127</v>
      </c>
      <c r="B72" s="54">
        <v>3141</v>
      </c>
      <c r="C72" s="54">
        <v>470</v>
      </c>
      <c r="D72" s="59"/>
      <c r="E72" s="54"/>
      <c r="F72" s="54"/>
      <c r="G72" s="54"/>
      <c r="H72" s="54"/>
      <c r="I72" s="54"/>
      <c r="J72" s="54"/>
      <c r="K72" s="54"/>
      <c r="L72" s="54"/>
      <c r="M72" s="54"/>
    </row>
    <row r="73" spans="1:13">
      <c r="A73" s="19" t="s">
        <v>175</v>
      </c>
      <c r="B73" s="54">
        <v>3142</v>
      </c>
      <c r="C73" s="54">
        <v>480</v>
      </c>
      <c r="D73" s="59"/>
      <c r="E73" s="54"/>
      <c r="F73" s="54"/>
      <c r="G73" s="54"/>
      <c r="H73" s="54"/>
      <c r="I73" s="54"/>
      <c r="J73" s="54"/>
      <c r="K73" s="54"/>
      <c r="L73" s="54"/>
      <c r="M73" s="54"/>
    </row>
    <row r="74" spans="1:13">
      <c r="A74" s="19" t="s">
        <v>129</v>
      </c>
      <c r="B74" s="54">
        <v>3143</v>
      </c>
      <c r="C74" s="54">
        <v>490</v>
      </c>
      <c r="D74" s="59"/>
      <c r="E74" s="54"/>
      <c r="F74" s="54"/>
      <c r="G74" s="54"/>
      <c r="H74" s="54"/>
      <c r="I74" s="54"/>
      <c r="J74" s="54"/>
      <c r="K74" s="54"/>
      <c r="L74" s="54"/>
      <c r="M74" s="54"/>
    </row>
    <row r="75" spans="1:13">
      <c r="A75" s="12" t="s">
        <v>65</v>
      </c>
      <c r="B75" s="11">
        <v>3150</v>
      </c>
      <c r="C75" s="11">
        <v>500</v>
      </c>
      <c r="D75" s="59"/>
      <c r="E75" s="54"/>
      <c r="F75" s="54"/>
      <c r="G75" s="54"/>
      <c r="H75" s="54"/>
      <c r="I75" s="54"/>
      <c r="J75" s="54"/>
      <c r="K75" s="54"/>
      <c r="L75" s="54"/>
      <c r="M75" s="54"/>
    </row>
    <row r="76" spans="1:13">
      <c r="A76" s="12" t="s">
        <v>130</v>
      </c>
      <c r="B76" s="11">
        <v>3160</v>
      </c>
      <c r="C76" s="11">
        <v>510</v>
      </c>
      <c r="D76" s="54"/>
      <c r="E76" s="54"/>
      <c r="F76" s="54"/>
      <c r="G76" s="54"/>
      <c r="H76" s="54"/>
      <c r="I76" s="54"/>
      <c r="J76" s="54"/>
      <c r="K76" s="54"/>
      <c r="L76" s="54"/>
      <c r="M76" s="54"/>
    </row>
    <row r="77" spans="1:13">
      <c r="A77" s="47" t="s">
        <v>67</v>
      </c>
      <c r="B77" s="7">
        <v>3200</v>
      </c>
      <c r="C77" s="7">
        <v>520</v>
      </c>
      <c r="D77" s="11"/>
      <c r="E77" s="54"/>
      <c r="F77" s="54"/>
      <c r="G77" s="54"/>
      <c r="H77" s="54"/>
      <c r="I77" s="54"/>
      <c r="J77" s="54"/>
      <c r="K77" s="11"/>
      <c r="L77" s="54"/>
      <c r="M77" s="54"/>
    </row>
    <row r="78" spans="1:13" ht="24">
      <c r="A78" s="14" t="s">
        <v>136</v>
      </c>
      <c r="B78" s="11">
        <v>3210</v>
      </c>
      <c r="C78" s="11">
        <v>530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</row>
    <row r="79" spans="1:13" ht="24">
      <c r="A79" s="17" t="s">
        <v>69</v>
      </c>
      <c r="B79" s="11">
        <v>3220</v>
      </c>
      <c r="C79" s="11">
        <v>540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</row>
    <row r="80" spans="1:13" ht="24">
      <c r="A80" s="12" t="s">
        <v>160</v>
      </c>
      <c r="B80" s="11">
        <v>3230</v>
      </c>
      <c r="C80" s="11">
        <v>550</v>
      </c>
      <c r="D80" s="54"/>
      <c r="E80" s="54"/>
      <c r="F80" s="54"/>
      <c r="G80" s="54"/>
      <c r="H80" s="54"/>
      <c r="I80" s="54"/>
      <c r="J80" s="54"/>
      <c r="K80" s="54"/>
      <c r="L80" s="54"/>
      <c r="M80" s="54"/>
    </row>
    <row r="81" spans="1:13">
      <c r="A81" s="14" t="s">
        <v>71</v>
      </c>
      <c r="B81" s="11">
        <v>3240</v>
      </c>
      <c r="C81" s="11">
        <v>560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</row>
    <row r="82" spans="1:13">
      <c r="A82" s="9" t="s">
        <v>72</v>
      </c>
      <c r="B82" s="7">
        <v>4100</v>
      </c>
      <c r="C82" s="7">
        <v>570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</row>
    <row r="83" spans="1:13">
      <c r="A83" s="12" t="s">
        <v>73</v>
      </c>
      <c r="B83" s="11">
        <v>4110</v>
      </c>
      <c r="C83" s="11">
        <v>580</v>
      </c>
      <c r="D83" s="54"/>
      <c r="E83" s="54"/>
      <c r="F83" s="54"/>
      <c r="G83" s="54"/>
      <c r="H83" s="54"/>
      <c r="I83" s="54"/>
      <c r="J83" s="54"/>
      <c r="K83" s="54"/>
      <c r="L83" s="54"/>
      <c r="M83" s="54"/>
    </row>
    <row r="84" spans="1:13" ht="24">
      <c r="A84" s="19" t="s">
        <v>93</v>
      </c>
      <c r="B84" s="54">
        <v>4111</v>
      </c>
      <c r="C84" s="54">
        <v>590</v>
      </c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>
      <c r="A85" s="19" t="s">
        <v>94</v>
      </c>
      <c r="B85" s="54">
        <v>4112</v>
      </c>
      <c r="C85" s="54">
        <v>600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>
      <c r="A86" s="19" t="s">
        <v>97</v>
      </c>
      <c r="B86" s="54">
        <v>4113</v>
      </c>
      <c r="C86" s="54">
        <v>610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>
      <c r="A87" s="9" t="s">
        <v>74</v>
      </c>
      <c r="B87" s="7">
        <v>4200</v>
      </c>
      <c r="C87" s="7">
        <v>620</v>
      </c>
      <c r="D87" s="54"/>
      <c r="E87" s="11"/>
      <c r="F87" s="11"/>
      <c r="G87" s="11"/>
      <c r="H87" s="11"/>
      <c r="I87" s="11"/>
      <c r="J87" s="11"/>
      <c r="K87" s="11"/>
      <c r="L87" s="11"/>
      <c r="M87" s="11"/>
    </row>
    <row r="88" spans="1:13">
      <c r="A88" s="12" t="s">
        <v>75</v>
      </c>
      <c r="B88" s="11">
        <v>4210</v>
      </c>
      <c r="C88" s="11">
        <v>630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</row>
    <row r="89" spans="1:13">
      <c r="A89" s="12" t="s">
        <v>176</v>
      </c>
      <c r="B89" s="11">
        <v>5000</v>
      </c>
      <c r="C89" s="11">
        <v>640</v>
      </c>
      <c r="D89" s="54" t="s">
        <v>19</v>
      </c>
      <c r="E89" s="54"/>
      <c r="F89" s="54" t="s">
        <v>19</v>
      </c>
      <c r="G89" s="54" t="s">
        <v>19</v>
      </c>
      <c r="H89" s="54" t="s">
        <v>19</v>
      </c>
      <c r="I89" s="54" t="s">
        <v>19</v>
      </c>
      <c r="J89" s="54" t="s">
        <v>19</v>
      </c>
      <c r="K89" s="54" t="s">
        <v>19</v>
      </c>
      <c r="L89" s="54" t="s">
        <v>19</v>
      </c>
      <c r="M89" s="54" t="s">
        <v>19</v>
      </c>
    </row>
    <row r="91" spans="1:13">
      <c r="A91" s="4" t="s">
        <v>79</v>
      </c>
      <c r="B91" s="89" t="s">
        <v>80</v>
      </c>
      <c r="C91" s="89"/>
      <c r="D91" s="89"/>
      <c r="F91" s="89" t="s">
        <v>81</v>
      </c>
      <c r="G91" s="89"/>
      <c r="H91" s="89"/>
      <c r="I91" s="89"/>
    </row>
    <row r="92" spans="1:13">
      <c r="B92" s="87" t="s">
        <v>82</v>
      </c>
      <c r="C92" s="87"/>
      <c r="D92" s="87"/>
      <c r="F92" s="88" t="s">
        <v>83</v>
      </c>
      <c r="G92" s="88"/>
      <c r="H92" s="88"/>
      <c r="I92" s="88"/>
    </row>
    <row r="94" spans="1:13">
      <c r="A94" s="1" t="s">
        <v>84</v>
      </c>
      <c r="B94" s="89" t="s">
        <v>80</v>
      </c>
      <c r="C94" s="89"/>
      <c r="D94" s="89"/>
      <c r="F94" s="89" t="s">
        <v>81</v>
      </c>
      <c r="G94" s="89"/>
      <c r="H94" s="89"/>
      <c r="I94" s="89"/>
    </row>
    <row r="95" spans="1:13">
      <c r="B95" s="87" t="s">
        <v>82</v>
      </c>
      <c r="C95" s="87"/>
      <c r="D95" s="87"/>
      <c r="F95" s="88" t="s">
        <v>83</v>
      </c>
      <c r="G95" s="88"/>
      <c r="H95" s="88"/>
      <c r="I95" s="88"/>
    </row>
    <row r="98" spans="1:1">
      <c r="A98" s="1" t="s">
        <v>85</v>
      </c>
    </row>
  </sheetData>
  <mergeCells count="36">
    <mergeCell ref="B95:D95"/>
    <mergeCell ref="F95:I95"/>
    <mergeCell ref="B91:D91"/>
    <mergeCell ref="F91:I91"/>
    <mergeCell ref="B92:D92"/>
    <mergeCell ref="F92:I92"/>
    <mergeCell ref="B94:D94"/>
    <mergeCell ref="F94:I94"/>
    <mergeCell ref="H23:H24"/>
    <mergeCell ref="I23:I24"/>
    <mergeCell ref="J23:K23"/>
    <mergeCell ref="L23:M23"/>
    <mergeCell ref="A23:A24"/>
    <mergeCell ref="B23:B24"/>
    <mergeCell ref="C23:C24"/>
    <mergeCell ref="D23:D24"/>
    <mergeCell ref="E23:E24"/>
    <mergeCell ref="F23:G23"/>
    <mergeCell ref="A21:C21"/>
    <mergeCell ref="A10:K10"/>
    <mergeCell ref="L10:M10"/>
    <mergeCell ref="A11:K11"/>
    <mergeCell ref="L11:M11"/>
    <mergeCell ref="A12:K12"/>
    <mergeCell ref="L12:M12"/>
    <mergeCell ref="A13:J13"/>
    <mergeCell ref="A14:J14"/>
    <mergeCell ref="A15:J15"/>
    <mergeCell ref="A16:J19"/>
    <mergeCell ref="A20:C20"/>
    <mergeCell ref="I2:L4"/>
    <mergeCell ref="I5:L5"/>
    <mergeCell ref="A7:L7"/>
    <mergeCell ref="A8:L8"/>
    <mergeCell ref="A9:G9"/>
    <mergeCell ref="L9:M9"/>
  </mergeCells>
  <pageMargins left="0.19685039370078741" right="0" top="0.19685039370078741" bottom="0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2-м</vt:lpstr>
      <vt:lpstr>4-1</vt:lpstr>
      <vt:lpstr>4-2</vt:lpstr>
      <vt:lpstr>4-3</vt:lpstr>
      <vt:lpstr>Лист1</vt:lpstr>
      <vt:lpstr>'2-м'!Область_печати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2018-11-01T08:18:46Z</dcterms:modified>
</cp:coreProperties>
</file>